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179" i="1"/>
  <c r="D178"/>
  <c r="D177"/>
  <c r="D176"/>
  <c r="D175"/>
  <c r="D174"/>
  <c r="D173"/>
  <c r="G17" l="1"/>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16" l="1"/>
  <c r="G15"/>
  <c r="G14"/>
  <c r="G13"/>
  <c r="G12"/>
  <c r="G11"/>
</calcChain>
</file>

<file path=xl/sharedStrings.xml><?xml version="1.0" encoding="utf-8"?>
<sst xmlns="http://schemas.openxmlformats.org/spreadsheetml/2006/main" count="466" uniqueCount="180">
  <si>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</si>
  <si>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</si>
  <si>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</si>
  <si>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</si>
  <si>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</si>
  <si>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</si>
  <si>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</si>
  <si>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</si>
  <si>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</si>
  <si>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</si>
  <si>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</si>
  <si>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</si>
  <si>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</si>
  <si>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</si>
  <si>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</si>
  <si>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</si>
  <si>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</si>
  <si>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</si>
  <si>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</si>
  <si>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</si>
  <si>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</si>
  <si>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</si>
  <si>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</si>
  <si>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</si>
  <si>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t>раствор для инъекций 1мг/мл</t>
  </si>
  <si>
    <t>ампула</t>
  </si>
  <si>
    <t>CELLPACK 20 л CELLPACK 20 l (SYSMEX  Europe GmbH , Germany, ГЕРМАНИЯ )</t>
  </si>
  <si>
    <t xml:space="preserve">изотонический разбовитель CELLPACK объем 20 литров. 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t>
  </si>
  <si>
    <t>упаковка</t>
  </si>
  <si>
    <t>Stromatolyser-WH 3 х 500 мл  +2 +35 C Stromatolyser-WH,  500 ml x 3 (Sysmex Europe GMBH, ГЕРМАНИЯ )</t>
  </si>
  <si>
    <t xml:space="preserve">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 Объем 3х500 мл. </t>
  </si>
  <si>
    <t xml:space="preserve">Cellclean (очищающий раствор Cellclean) </t>
  </si>
  <si>
    <t>сellclean (очищающий раствор Cellclean) из комплекта Автоматический гематологический анализатор серии  XN-L моделей  XN-350, XN- 450,  XN- 550 +1 +30 C Cellclean,  50 ml</t>
  </si>
  <si>
    <t>чековая лента 57х30*12</t>
  </si>
  <si>
    <t>EIGHTCHECK-3WP H 1.5 мл  +2 +8 C EIGHTCHECK-3WPH 1,5 ml</t>
  </si>
  <si>
    <t xml:space="preserve">контрольная кровь (высокий уровень) для проверки прецизионности и точности гематологических  анализаторов по 16 диагностическим и 6 сервисным параметрам. Объем 1,5 мл. </t>
  </si>
  <si>
    <t>флакон</t>
  </si>
  <si>
    <t xml:space="preserve">EIGHTCHECK-3WP L 1.5 мл  +2 +8С EIGHTCHECK-L </t>
  </si>
  <si>
    <t xml:space="preserve">контрольная кровь (низкий уровень) для проверки прецизионности и точности гематологических  анализаторов по 16 диагностическим и 6 сервисным параметрам. Объем 1,5 мл. </t>
  </si>
  <si>
    <t>EIGHTCHECK-3WP N 1.5 мл +2 +8 С EIGHTCHECK-3WP-N; 1.5 ML x 1 via</t>
  </si>
  <si>
    <t xml:space="preserve">контрольная кровь (нормальный уровень)  для проверки прецизионности и точности гематологических  анализаторов по 16 диагностическим и 6 сервисным параметрам. Объем 1,5 мл. </t>
  </si>
  <si>
    <t>Тест-полоски URiSCAN 11 srtip из комплекта  Анализатор мочи Uriscan optima (100 тестов) +2 +30 С URiSCAN 11 srtip 100шт/уп (YD Diagnostics Corporation</t>
  </si>
  <si>
    <t>Тест-полоски URiSCAN 11 для проведения биохимических исследований мочи по 11 параметрам (кровь, билирубин, уробилиноген, кетоны, белок, нитриты, глюкоза, pH, S/G, лейкоциты, аскорбиновая кислота) на полуавтоматическом  анализаторе мочи Uriscan optima, поставляется в тубе (100 шт/уп) упакованной в картонную коробку, температура хранения   +2 +30 С</t>
  </si>
  <si>
    <t>URiTROL 1,2,3 (контрольная моча лиофилизированная, уровни 1,2,3)  3фл/уп   t +2 + 8 C URiTROL Level I,II,III (YD Diagnostics Corporation, КОРЕЯ )</t>
  </si>
  <si>
    <t>URiTROL 1,2,3 (контрольная моча лиофилизированная, уровни 1,2,3)  служит для обеспечения надежности  и точности результатов полосок URiSCAN 11 и работы анализатора Uriscan optima, поставляется в картонной  коробке (3фл/уп), температура хранения +2 + 8 C</t>
  </si>
  <si>
    <t>редипластин – HemosIL (реагент для определения ПВ, 20 мл.)</t>
  </si>
  <si>
    <t>редипластин – HemosIL (реагент для определения ПВ, 20 мл.) из комплекта анализатор автоматический коагулометрический для диагностики in vitro ACL TOP, модификации: ACL TOP 350 CTS, ACL TOP 550 CTS, ACL TOP 750, ACL TOP 750 CTS, ACL TOP 750 LAS</t>
  </si>
  <si>
    <t>СинтАСил (АЧТВ реагент) - HemosIL SynthASIL  из комплекта анализатор автоматический коагулометрический для in vitro диагностики ACLELITE/ACL ELITE PRO</t>
  </si>
  <si>
    <t>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t>
  </si>
  <si>
    <t>фибриноген QFA - HemosIL Fibrinogen, QFA Thrombin из комплекта анализатор автоматический коагулометри-ческий для in vitro диагностики ACL ELITE/ACL EL</t>
  </si>
  <si>
    <t>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Набор рассчитан для проведения 840 исследований, фасовка: (уп.: 10 фл. по 5 мл), стабильность вскрытого флакона на борту 7 дней. Температура хранения +2+8.</t>
  </si>
  <si>
    <t xml:space="preserve">Тромбиновое время - HemosIL Thrombin Time из комплекта анализатор автоматический коагулометрический для in vitro диагностики ACL ELITE/ACL ELITE PRO </t>
  </si>
  <si>
    <t xml:space="preserve">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 </t>
  </si>
  <si>
    <t>Калибровочная плазма - HemosIL Calibration plasma из комплекта анализатор автоматический коагулометрический для in vitro диагностики ACL ELITE/ACL ELI</t>
  </si>
  <si>
    <t xml:space="preserve">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 </t>
  </si>
  <si>
    <t>Нормальный контроль -HemosIL Normal Control  из комплекта анализатор автоматический коагулометрический для in vitro диагностики ACL ELITE/ACL ELITE PR</t>
  </si>
  <si>
    <t>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t>
  </si>
  <si>
    <t>Низкий патологический контроль- HemosIL Low Abnormal Control из комплекта анализатор автоматический коагулометрический для in vitro диагностики ACL EL</t>
  </si>
  <si>
    <t xml:space="preserve">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t>
  </si>
  <si>
    <t xml:space="preserve">высокий патологический контроль-HemosIL High Abnormal Control  из комплекта анализатор автоматический коагулометрический для in vitro диагностики ACL </t>
  </si>
  <si>
    <t xml:space="preserve">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t>
  </si>
  <si>
    <t>Моющий раствор - HemosIL Cleaning Solution  1х500мл  +15 +25 C CLEANING SOLUTION 500ml (Instrumentation Laboratory Co.,  США )</t>
  </si>
  <si>
    <t>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t>
  </si>
  <si>
    <t>Моющий агент - HemosIL CLEANING AGENT (80 мл)+15 +25 C Critical Care/HemosIL CLEANING AGENT80 (Instrumentation Laboratory Co., США )</t>
  </si>
  <si>
    <t xml:space="preserve">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t>
  </si>
  <si>
    <t>кюветы 2400 шт из комплекта Анализатор газов крови, электролитов и метаболитов GEM Premier 5000</t>
  </si>
  <si>
    <t xml:space="preserve">кюветы 2400 шт из комплекта Анализатор газов крови, электролитов и метаболитов GEM Premier 5000 </t>
  </si>
  <si>
    <t>Промывочный раствор - HemosIL Rinse Solution раствор для промывки системы между  измерениями +15 +25 C HEMOSIL RINSE SOLUTION 1x4L</t>
  </si>
  <si>
    <t xml:space="preserve">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пластиковых канистрах объемом 4 литра. Температура хранения +15+25 C </t>
  </si>
  <si>
    <t>Д-Димер Высокочувствительный - HemosIL D-Dimer HS. из комплекта Анализатор автоматический коагулометрический для диагностики  in vitro ACL TOP 700 LAS</t>
  </si>
  <si>
    <t xml:space="preserve">Д-Димер Высокочувствительный - HemosIL D-Dimer HS. из комплекта Анализатор автоматический коагулометрический для диагностики  in vitro ACL TOP 700 LAS в комплекте с реагентами и принадлежностями (3х2мл, 3х8мл, 2х1мл) +2 +8 С </t>
  </si>
  <si>
    <t>HemosIL D-Dimer Controls (Liquid) - Контроль D-димера, жидкий, (уп.: 5 фл. по 1 мл + 5 фл. по 1 мл) из комплекта  Анализатор автоматический коагуломет</t>
  </si>
  <si>
    <t>HemosIL D-Dimer Controls (Liquid) - Контроль D-димера, жидкий, (уп.: 5 фл. по 1 мл + 5 фл. по 1 мл) из комплекта  Анализатор автоматический коагулометрический для диагностики in vitro ACL TOP,модификации: ACLTOP350 CTS, ACLTOP550 CTS, ACLTOP 750, ACLTOP750 CTS, ACLTOP750 LAS +2 +8 С (Biokit S.A., ИСПАНИЯ )</t>
  </si>
  <si>
    <t xml:space="preserve">Разбавитель факторов - HemosIL Factor Diluent  из комплекта анализатор автоматический коагулометрический для in vitro диагностики ACL ELITE/ACL ELITE </t>
  </si>
  <si>
    <t>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t>
  </si>
  <si>
    <t>Антитромбин жидкий - HemosIL Liquid Antithrombin из комплекта анализатор автоматический коагулометрический для in vitro диагностики ACL ELITE/ACL ELIT</t>
  </si>
  <si>
    <t>Антитромбин жидкий - HemosIL Liquid Antithrombin из комплекта анализатор автоматический коагулометрический для in vitro диагностики ACL ELITE/ACL ELITE PRO ,(4х2 мл) t  +2+8C (Instrumentation Laboratory Со, США )</t>
  </si>
  <si>
    <t xml:space="preserve">набор реагентов «RPR-Carbon-DAC» для обнаружения сифилиса методом агглютинации с RPR-кардиолипиновым антигеном. </t>
  </si>
  <si>
    <t>эффект прозоны не наблюдается до титра 1/128. Диагностическая чувствительность: 100 %. Диагностическая специфичность: 100 %. 1000 определении</t>
  </si>
  <si>
    <t>набор</t>
  </si>
  <si>
    <t>эозин по Лейшману 1л</t>
  </si>
  <si>
    <t>литр</t>
  </si>
  <si>
    <t>азур-Эозин по Романовскому с буфером (разв 1:20) 1л.</t>
  </si>
  <si>
    <t>масло иммерсионное 100гр</t>
  </si>
  <si>
    <t>азотная кислота ЧДА</t>
  </si>
  <si>
    <t>азотная кислота ЧДА -  бесцветная или слегка желтоватая прозрачная жидкость. Химическая формула: HNO3. Азотная кислота ЧДА используется в качестве сырья для производства удобрений: калийной селитры, натриевой селитры, аммиачной селитры, в качестве нитрующего реагента при производстве взрывчатых веществ, как окисляющий агент двухкомпонентного ракетного топлива, в качестве реагента при нитрозном способе получения серной кислоты, с целью создания нитроцеллюлозы, для получения ароматических нитросоединений - красителей, фармакологических препаратов и иных соединений, использующихся в органическом синтезе. 1 литр</t>
  </si>
  <si>
    <t>кг</t>
  </si>
  <si>
    <t>стекло покровное 20*20 мм №100</t>
  </si>
  <si>
    <t>наконечник голубой 1000мкл в упаковке 500шт</t>
  </si>
  <si>
    <t>наконечник голубой 1000мкл в упаковке 500шт, Гилсон</t>
  </si>
  <si>
    <t xml:space="preserve">наконечник желтый 200мкл в упаковке 1000шт. </t>
  </si>
  <si>
    <t>наконечник желтый 200мкл в упаковке 1000шт.</t>
  </si>
  <si>
    <t>Наконечники, 5 мл, (500 мкл-5 мл), длина 147 мм, бесцветные</t>
  </si>
  <si>
    <t>Наконечники Ленпипет, 5 мл, (500 мкл-5 мл), длина 147 мм, бесцветные</t>
  </si>
  <si>
    <t xml:space="preserve">уксусная кислота ледяная </t>
  </si>
  <si>
    <t>уксусная ледяная 99%. Кислота уксусная ледяная 99,8%. Уксусная кислота (этановая кислота) применяется  в пищевой промышленности, при изготовлении приправ, маринадов, консервов, столового уксуса, уксусной эссенции, в фармацевтике, в производстве лекарственных средств (аспирин, фенацетин); в парфюмерии, как сырье в производстве уксусного ангидрида, ацетилхлорида, монохлоруксусной кислоты, ацетатов, красителей, инсектицидов, как растворитель лаков, коагулянт латекса, как ацетилирующий агент в органическом синтезе, соли уксусной кислоты (Fe, Al, Cr и др.) - протравы при крашении и др.</t>
  </si>
  <si>
    <t>пробирка Eppendorf объем 1,5мл №500</t>
  </si>
  <si>
    <t>пробирка Eppendorf объем 1,0мл №1000</t>
  </si>
  <si>
    <t>экспресс тест-для определения скрытой крови в кале</t>
  </si>
  <si>
    <t>Этот тест предназначен для использования в диагностике желудочно-кишечного кровотечения. Кровь в кале свидетельствует о внутренних кровотечениях, связанных с переизбытком патологических состояниями желудочно-кишечного тракта, как рак толстой кишки, язвы, полипы, колит, воспаление дивертикулита и трещины. Данный иммунохроматографический анализ является намного более чувствительным и точным, чем традиционный анализ Guaciac, и его легче выполнить. Кроме того, этот тест не требует диетических ограничний до проведения анализа. На поверхности высокочувствительного тест -планшета FOB имеются маркировки Т и С, что означают "Контрольная полоска" и "Тестовая полоска" соответственно. Обе "Контрольная полоска" и "Тестовая полоска" не видны в окошке планшета до внесения образца. "Контрольная полоска" используется для процедурного контроля. Контрольная полоска всегда должна появиться, если тест-процедура выполняется и тестовые реагенты контрольной линии работают должным образом, независимо от наличия гемоглобина человека в образцах. Красная "Т" полоска появится в окошке планшета если достаточно гемоглобина в образце, и полоска не появится, если гемоглобин отсутствует. Чувствительность теста составляет 50нг (Hb)/мл буфера или 2,5 мкг (Hb)/г кала. Срок хранения 12 месяца. Температура хранения 2-30 градусов С</t>
  </si>
  <si>
    <t>безопасный ланцет для одноразового использования</t>
  </si>
  <si>
    <t xml:space="preserve">цветовая маркировка: голубой - Диаметр иглы: 0,600-0,673мм - Защита медицинского персонала от случайных повреждений кожных покровов - Срок годности: 5 лет - Условия хранения и транспортировки: температура: 0°C~40°C, влажность: 0%~80%.окровов - Срок годности: 5 лет - Условия хранения и транспортировки: температура: 0°C~40°C, влажность: 0%~80%. </t>
  </si>
  <si>
    <t>Реагенты для определения агрегации тромбоцитов</t>
  </si>
  <si>
    <t>Ристоцетин 10 x 0.5 мл, Коллаген 2 x 1.0 мл, Аденозин дифосфат (АДФ) 2 x 1.0 мл</t>
  </si>
  <si>
    <t>одноразовая рулонная простынь</t>
  </si>
  <si>
    <t>Простыня с адгезивным краем из нетканого материала одноразовая стерильная размером 80см х 140см, плотность 40гр/м.кв</t>
  </si>
  <si>
    <t>руллон</t>
  </si>
  <si>
    <t xml:space="preserve">Цоликлон Анти-А </t>
  </si>
  <si>
    <t xml:space="preserve">Цоликлон Анти-А во флаконе по 10,0 мл №10. Определение группы крови человека по системе АВО. </t>
  </si>
  <si>
    <t xml:space="preserve">Цоликлон Анти-В </t>
  </si>
  <si>
    <t xml:space="preserve">Цоликлон Анти-В во флаконе по 10,0 мл №10. Определение группы крови человека по системе АВО. </t>
  </si>
  <si>
    <t xml:space="preserve">Цоликлон Анти-АВ </t>
  </si>
  <si>
    <t xml:space="preserve">Цоликлон Анти-АВ (бесцветный) во флаконе по 5мл №10. Определение группы крови человека по системе АВО. </t>
  </si>
  <si>
    <t>Цоликлон Анти-D Супер</t>
  </si>
  <si>
    <t xml:space="preserve">ЦОЛИКЛОН АНТИ-D СУПЕР Антитела диагностические моноклональные для определения резус - принадлежности крови человека (Анти-Rh0(D) IgM). ЭРИТРОТЕСТ™- Цоликлон Анти-D Супер, во флаконе по 5,0 мл №20. </t>
  </si>
  <si>
    <t xml:space="preserve">шапочка-берет </t>
  </si>
  <si>
    <t>шапочка берет голубая - материал из которого изготовлены шапочки, обладает хорошей воздухопроницаемостью, "дышит". Шапочка клип-берет из нетканого материала нестерильная одноразового применения</t>
  </si>
  <si>
    <t>маска на завязках хирургическая 3-х слойная</t>
  </si>
  <si>
    <t>силденафил</t>
  </si>
  <si>
    <t>таблетки, покрытые пленочной оболочкой 50 мг</t>
  </si>
  <si>
    <t>таблетка</t>
  </si>
  <si>
    <t>фамотидин</t>
  </si>
  <si>
    <t>порошок лиофилизированный для приготовления раствора для инъекций 20 мл</t>
  </si>
  <si>
    <t>Атропина сульфат</t>
  </si>
  <si>
    <t>Дигоксин</t>
  </si>
  <si>
    <t>раствор для инъекций 0,25 мг/мл</t>
  </si>
  <si>
    <t>таблетки 0,25 мг</t>
  </si>
  <si>
    <t>Фенилэфрин</t>
  </si>
  <si>
    <t>раствор для инъекций 1% 1мл</t>
  </si>
  <si>
    <t>Ацетазоламид</t>
  </si>
  <si>
    <t>таблетки 250 мг</t>
  </si>
  <si>
    <t>Верапамил</t>
  </si>
  <si>
    <t>таблетки 40 мг</t>
  </si>
  <si>
    <t>Йогексол</t>
  </si>
  <si>
    <t>раствор для инъекций 350 мг йода/мл по 50 мл</t>
  </si>
  <si>
    <t>раствор для инъекций 350 мг йода/мл по 100 мл</t>
  </si>
  <si>
    <t>натрия оксибат</t>
  </si>
  <si>
    <t>раствор для инъекций 200мг/мл 10мл</t>
  </si>
  <si>
    <t>диазепам</t>
  </si>
  <si>
    <t>раствор для внутримышечного и внутривенного применения  5мг/мл 2мл</t>
  </si>
  <si>
    <t>морфин</t>
  </si>
  <si>
    <t>раствор для инъекций  1% 1мл</t>
  </si>
  <si>
    <t>фентанил</t>
  </si>
  <si>
    <t>раствор для инъекций  0,005% 2мл</t>
  </si>
  <si>
    <t>тримеперидин</t>
  </si>
  <si>
    <t>раствор для инъекций  2% 1мл</t>
  </si>
  <si>
    <t>ТОО "Мерусар и К"</t>
  </si>
  <si>
    <t>г.Павлодар, ул. Чайковского 5</t>
  </si>
  <si>
    <r>
      <t xml:space="preserve">Директор                                                                                               </t>
    </r>
    <r>
      <rPr>
        <sz val="11"/>
        <color rgb="FF000000"/>
        <rFont val="Times New Roman"/>
        <family val="1"/>
        <charset val="204"/>
      </rPr>
      <t xml:space="preserve"> Кодасбаев А.Т.</t>
    </r>
  </si>
  <si>
    <t>ТОО "Anirise"</t>
  </si>
  <si>
    <t>г.Алматы, ул. Парижской Коммуны, д.46</t>
  </si>
  <si>
    <t>08:45 16.01.2020г.</t>
  </si>
  <si>
    <t xml:space="preserve">12:38 16.01.2020г.  </t>
  </si>
  <si>
    <t>ТОО "Алма-Мед"</t>
  </si>
  <si>
    <t>г.Алматы, ул. Пятницкого, 52</t>
  </si>
  <si>
    <t>09:38 20.01.2020г.</t>
  </si>
  <si>
    <t>ТОО "КФК "Медсервис Плюс</t>
  </si>
  <si>
    <t>г.Алматы, ул. Маметовой, 54</t>
  </si>
  <si>
    <t>14:10 20.01.2020г.</t>
  </si>
  <si>
    <t>ТОО "Inkar"</t>
  </si>
  <si>
    <t>г.Алматы, ул. Маметовой, 67</t>
  </si>
  <si>
    <t>14:33 20.01.2020г.</t>
  </si>
  <si>
    <t>ТОО "AG Medical Company"</t>
  </si>
  <si>
    <t>г.Алматы, ул. Пятницкого, 79А</t>
  </si>
  <si>
    <t>ТОО "ЭМИТИ Интернешнл"</t>
  </si>
  <si>
    <t>г.Алматы, ул. Муратбаева 23/1</t>
  </si>
  <si>
    <t>15:12 20.01.2020г.</t>
  </si>
  <si>
    <t>14:36 20.01.2020г.</t>
  </si>
  <si>
    <t>ТОО "KAZMEDTRADE"</t>
  </si>
  <si>
    <t>г.Алматы, ул. Алгабасская 2А</t>
  </si>
  <si>
    <t>15:27 20.01.2020г.</t>
  </si>
  <si>
    <t>ТОО "L-Фарма"</t>
  </si>
  <si>
    <t>Алматинская область, Илийский р-н, п.Боралдай, Промышленная зона, 71 разъезд, Сооружение 60А</t>
  </si>
  <si>
    <t>15:50 20.01.2020г.</t>
  </si>
  <si>
    <t>ТОО "НПФ "Медилэнд"</t>
  </si>
  <si>
    <t>г.Алматы, пр. Райымбек, 417а, н.п.1</t>
  </si>
  <si>
    <t>08:30 21.01.2020г.</t>
  </si>
  <si>
    <t>заявки не поступали</t>
  </si>
  <si>
    <t>-</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</si>
  <si>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№П-2
Отдел государственных закупок                                                                                           22 января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</si>
</sst>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2">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top" wrapText="1"/>
    </xf>
    <xf numFmtId="3" fontId="1"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top" wrapText="1"/>
    </xf>
    <xf numFmtId="0" fontId="8" fillId="0" borderId="1" xfId="0" applyFont="1" applyBorder="1" applyAlignment="1">
      <alignment horizontal="center" vertical="center" wrapText="1"/>
    </xf>
    <xf numFmtId="0" fontId="4" fillId="0" borderId="1" xfId="0" applyFont="1" applyBorder="1" applyAlignment="1">
      <alignment horizontal="center" vertical="top" wrapText="1"/>
    </xf>
    <xf numFmtId="0"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20" fontId="8" fillId="0" borderId="1" xfId="0" applyNumberFormat="1" applyFont="1" applyBorder="1" applyAlignment="1">
      <alignment horizontal="center" vertical="center" wrapText="1"/>
    </xf>
    <xf numFmtId="0" fontId="2" fillId="0" borderId="0" xfId="0" applyFont="1" applyBorder="1" applyAlignment="1">
      <alignment horizontal="left"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6"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0" xfId="0" applyFont="1" applyBorder="1" applyAlignment="1">
      <alignment horizontal="center" vertical="center"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8"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185"/>
  <sheetViews>
    <sheetView tabSelected="1" view="pageBreakPreview" zoomScale="160" zoomScaleNormal="40" zoomScaleSheetLayoutView="160" zoomScalePageLayoutView="25" workbookViewId="0">
      <selection activeCell="A10" sqref="A10"/>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41" t="s">
        <v>179</v>
      </c>
      <c r="B1" s="42"/>
      <c r="C1" s="42"/>
      <c r="D1" s="42"/>
      <c r="E1" s="42"/>
      <c r="F1" s="42"/>
      <c r="G1" s="42"/>
    </row>
    <row r="2" spans="1:7">
      <c r="A2" s="42"/>
      <c r="B2" s="42"/>
      <c r="C2" s="42"/>
      <c r="D2" s="42"/>
      <c r="E2" s="42"/>
      <c r="F2" s="42"/>
      <c r="G2" s="42"/>
    </row>
    <row r="3" spans="1:7">
      <c r="A3" s="42"/>
      <c r="B3" s="42"/>
      <c r="C3" s="42"/>
      <c r="D3" s="42"/>
      <c r="E3" s="42"/>
      <c r="F3" s="42"/>
      <c r="G3" s="42"/>
    </row>
    <row r="4" spans="1:7">
      <c r="A4" s="42"/>
      <c r="B4" s="42"/>
      <c r="C4" s="42"/>
      <c r="D4" s="42"/>
      <c r="E4" s="42"/>
      <c r="F4" s="42"/>
      <c r="G4" s="42"/>
    </row>
    <row r="5" spans="1:7">
      <c r="A5" s="42"/>
      <c r="B5" s="42"/>
      <c r="C5" s="42"/>
      <c r="D5" s="42"/>
      <c r="E5" s="42"/>
      <c r="F5" s="42"/>
      <c r="G5" s="42"/>
    </row>
    <row r="6" spans="1:7">
      <c r="A6" s="42"/>
      <c r="B6" s="42"/>
      <c r="C6" s="42"/>
      <c r="D6" s="42"/>
      <c r="E6" s="42"/>
      <c r="F6" s="42"/>
      <c r="G6" s="42"/>
    </row>
    <row r="7" spans="1:7">
      <c r="A7" s="42"/>
      <c r="B7" s="42"/>
      <c r="C7" s="42"/>
      <c r="D7" s="42"/>
      <c r="E7" s="42"/>
      <c r="F7" s="42"/>
      <c r="G7" s="42"/>
    </row>
    <row r="8" spans="1:7">
      <c r="A8" s="42"/>
      <c r="B8" s="42"/>
      <c r="C8" s="42"/>
      <c r="D8" s="42"/>
      <c r="E8" s="42"/>
      <c r="F8" s="42"/>
      <c r="G8" s="42"/>
    </row>
    <row r="9" spans="1:7">
      <c r="A9" s="42"/>
      <c r="B9" s="42"/>
      <c r="C9" s="42"/>
      <c r="D9" s="42"/>
      <c r="E9" s="42"/>
      <c r="F9" s="42"/>
      <c r="G9" s="42"/>
    </row>
    <row r="10" spans="1:7" ht="42">
      <c r="A10" s="7" t="s">
        <v>0</v>
      </c>
      <c r="B10" s="7" t="s">
        <v>1</v>
      </c>
      <c r="C10" s="7" t="s">
        <v>2</v>
      </c>
      <c r="D10" s="8" t="s">
        <v>3</v>
      </c>
      <c r="E10" s="8" t="s">
        <v>4</v>
      </c>
      <c r="F10" s="7" t="s">
        <v>5</v>
      </c>
      <c r="G10" s="7" t="s">
        <v>6</v>
      </c>
    </row>
    <row r="11" spans="1:7" ht="67.5">
      <c r="A11" s="7">
        <v>1</v>
      </c>
      <c r="B11" s="22" t="s">
        <v>26</v>
      </c>
      <c r="C11" s="22" t="s">
        <v>27</v>
      </c>
      <c r="D11" s="22" t="s">
        <v>28</v>
      </c>
      <c r="E11" s="16">
        <v>25</v>
      </c>
      <c r="F11" s="9">
        <v>35946</v>
      </c>
      <c r="G11" s="9">
        <f t="shared" ref="G11:G72" si="0">E11*F11</f>
        <v>898650</v>
      </c>
    </row>
    <row r="12" spans="1:7" ht="78.75">
      <c r="A12" s="7">
        <v>2</v>
      </c>
      <c r="B12" s="22" t="s">
        <v>29</v>
      </c>
      <c r="C12" s="22" t="s">
        <v>30</v>
      </c>
      <c r="D12" s="22" t="s">
        <v>28</v>
      </c>
      <c r="E12" s="16">
        <v>12</v>
      </c>
      <c r="F12" s="9">
        <v>103525</v>
      </c>
      <c r="G12" s="9">
        <f t="shared" si="0"/>
        <v>1242300</v>
      </c>
    </row>
    <row r="13" spans="1:7" ht="45">
      <c r="A13" s="7">
        <v>3</v>
      </c>
      <c r="B13" s="22" t="s">
        <v>31</v>
      </c>
      <c r="C13" s="22" t="s">
        <v>32</v>
      </c>
      <c r="D13" s="22" t="s">
        <v>28</v>
      </c>
      <c r="E13" s="16">
        <v>12</v>
      </c>
      <c r="F13" s="9">
        <v>34168</v>
      </c>
      <c r="G13" s="9">
        <f t="shared" si="0"/>
        <v>410016</v>
      </c>
    </row>
    <row r="14" spans="1:7">
      <c r="A14" s="7">
        <v>4</v>
      </c>
      <c r="B14" s="22" t="s">
        <v>33</v>
      </c>
      <c r="C14" s="22" t="s">
        <v>33</v>
      </c>
      <c r="D14" s="22" t="s">
        <v>22</v>
      </c>
      <c r="E14" s="16">
        <v>1</v>
      </c>
      <c r="F14" s="9">
        <v>529</v>
      </c>
      <c r="G14" s="9">
        <f t="shared" si="0"/>
        <v>529</v>
      </c>
    </row>
    <row r="15" spans="1:7" ht="56.25">
      <c r="A15" s="7">
        <v>5</v>
      </c>
      <c r="B15" s="22" t="s">
        <v>34</v>
      </c>
      <c r="C15" s="22" t="s">
        <v>35</v>
      </c>
      <c r="D15" s="22" t="s">
        <v>36</v>
      </c>
      <c r="E15" s="23">
        <v>24</v>
      </c>
      <c r="F15" s="9">
        <v>10580</v>
      </c>
      <c r="G15" s="9">
        <f t="shared" si="0"/>
        <v>253920</v>
      </c>
    </row>
    <row r="16" spans="1:7" ht="56.25">
      <c r="A16" s="7">
        <v>6</v>
      </c>
      <c r="B16" s="22" t="s">
        <v>37</v>
      </c>
      <c r="C16" s="22" t="s">
        <v>38</v>
      </c>
      <c r="D16" s="22" t="s">
        <v>36</v>
      </c>
      <c r="E16" s="16">
        <v>24</v>
      </c>
      <c r="F16" s="9">
        <v>10580</v>
      </c>
      <c r="G16" s="9">
        <f t="shared" si="0"/>
        <v>253920</v>
      </c>
    </row>
    <row r="17" spans="1:7" ht="56.25">
      <c r="A17" s="7">
        <v>7</v>
      </c>
      <c r="B17" s="22" t="s">
        <v>39</v>
      </c>
      <c r="C17" s="22" t="s">
        <v>40</v>
      </c>
      <c r="D17" s="22" t="s">
        <v>36</v>
      </c>
      <c r="E17" s="16">
        <v>24</v>
      </c>
      <c r="F17" s="9">
        <v>10580</v>
      </c>
      <c r="G17" s="9">
        <f t="shared" si="0"/>
        <v>253920</v>
      </c>
    </row>
    <row r="18" spans="1:7" ht="101.25">
      <c r="A18" s="7">
        <v>8</v>
      </c>
      <c r="B18" s="24" t="s">
        <v>41</v>
      </c>
      <c r="C18" s="24" t="s">
        <v>42</v>
      </c>
      <c r="D18" s="24" t="s">
        <v>28</v>
      </c>
      <c r="E18" s="25">
        <v>10</v>
      </c>
      <c r="F18" s="26">
        <v>13100</v>
      </c>
      <c r="G18" s="9">
        <f t="shared" si="0"/>
        <v>131000</v>
      </c>
    </row>
    <row r="19" spans="1:7" ht="78.75">
      <c r="A19" s="7">
        <v>9</v>
      </c>
      <c r="B19" s="24" t="s">
        <v>43</v>
      </c>
      <c r="C19" s="24" t="s">
        <v>44</v>
      </c>
      <c r="D19" s="24" t="s">
        <v>28</v>
      </c>
      <c r="E19" s="25">
        <v>1</v>
      </c>
      <c r="F19" s="26">
        <v>9296</v>
      </c>
      <c r="G19" s="9">
        <f t="shared" si="0"/>
        <v>9296</v>
      </c>
    </row>
    <row r="20" spans="1:7" ht="67.5">
      <c r="A20" s="7">
        <v>10</v>
      </c>
      <c r="B20" s="22" t="s">
        <v>45</v>
      </c>
      <c r="C20" s="22" t="s">
        <v>46</v>
      </c>
      <c r="D20" s="3" t="s">
        <v>22</v>
      </c>
      <c r="E20" s="16">
        <v>25</v>
      </c>
      <c r="F20" s="9">
        <v>65541</v>
      </c>
      <c r="G20" s="9">
        <f t="shared" si="0"/>
        <v>1638525</v>
      </c>
    </row>
    <row r="21" spans="1:7" ht="236.25">
      <c r="A21" s="7">
        <v>11</v>
      </c>
      <c r="B21" s="22" t="s">
        <v>47</v>
      </c>
      <c r="C21" s="22" t="s">
        <v>48</v>
      </c>
      <c r="D21" s="22" t="s">
        <v>28</v>
      </c>
      <c r="E21" s="16">
        <v>25</v>
      </c>
      <c r="F21" s="9">
        <v>31159</v>
      </c>
      <c r="G21" s="9">
        <f t="shared" si="0"/>
        <v>778975</v>
      </c>
    </row>
    <row r="22" spans="1:7" ht="135">
      <c r="A22" s="7">
        <v>12</v>
      </c>
      <c r="B22" s="22" t="s">
        <v>49</v>
      </c>
      <c r="C22" s="22" t="s">
        <v>50</v>
      </c>
      <c r="D22" s="22" t="s">
        <v>22</v>
      </c>
      <c r="E22" s="16">
        <v>25</v>
      </c>
      <c r="F22" s="9">
        <v>154920</v>
      </c>
      <c r="G22" s="9">
        <f t="shared" si="0"/>
        <v>3873000</v>
      </c>
    </row>
    <row r="23" spans="1:7" ht="157.5">
      <c r="A23" s="7">
        <v>13</v>
      </c>
      <c r="B23" s="22" t="s">
        <v>51</v>
      </c>
      <c r="C23" s="22" t="s">
        <v>52</v>
      </c>
      <c r="D23" s="22" t="s">
        <v>28</v>
      </c>
      <c r="E23" s="16">
        <v>120</v>
      </c>
      <c r="F23" s="9">
        <v>30861</v>
      </c>
      <c r="G23" s="9">
        <f t="shared" si="0"/>
        <v>3703320</v>
      </c>
    </row>
    <row r="24" spans="1:7" ht="78.75">
      <c r="A24" s="7">
        <v>14</v>
      </c>
      <c r="B24" s="22" t="s">
        <v>53</v>
      </c>
      <c r="C24" s="22" t="s">
        <v>54</v>
      </c>
      <c r="D24" s="22" t="s">
        <v>28</v>
      </c>
      <c r="E24" s="16">
        <v>2</v>
      </c>
      <c r="F24" s="9">
        <v>68152</v>
      </c>
      <c r="G24" s="9">
        <f t="shared" si="0"/>
        <v>136304</v>
      </c>
    </row>
    <row r="25" spans="1:7" ht="135">
      <c r="A25" s="7">
        <v>15</v>
      </c>
      <c r="B25" s="22" t="s">
        <v>55</v>
      </c>
      <c r="C25" s="22" t="s">
        <v>56</v>
      </c>
      <c r="D25" s="22" t="s">
        <v>28</v>
      </c>
      <c r="E25" s="16">
        <v>15</v>
      </c>
      <c r="F25" s="9">
        <v>69497</v>
      </c>
      <c r="G25" s="9">
        <f t="shared" si="0"/>
        <v>1042455</v>
      </c>
    </row>
    <row r="26" spans="1:7" ht="112.5">
      <c r="A26" s="7">
        <v>16</v>
      </c>
      <c r="B26" s="22" t="s">
        <v>57</v>
      </c>
      <c r="C26" s="22" t="s">
        <v>58</v>
      </c>
      <c r="D26" s="22" t="s">
        <v>28</v>
      </c>
      <c r="E26" s="16">
        <v>15</v>
      </c>
      <c r="F26" s="9">
        <v>66470</v>
      </c>
      <c r="G26" s="9">
        <f t="shared" si="0"/>
        <v>997050</v>
      </c>
    </row>
    <row r="27" spans="1:7" ht="112.5">
      <c r="A27" s="7">
        <v>17</v>
      </c>
      <c r="B27" s="22" t="s">
        <v>59</v>
      </c>
      <c r="C27" s="22" t="s">
        <v>60</v>
      </c>
      <c r="D27" s="22" t="s">
        <v>28</v>
      </c>
      <c r="E27" s="16">
        <v>15</v>
      </c>
      <c r="F27" s="9">
        <v>63702</v>
      </c>
      <c r="G27" s="9">
        <f t="shared" si="0"/>
        <v>955530</v>
      </c>
    </row>
    <row r="28" spans="1:7" ht="67.5">
      <c r="A28" s="7">
        <v>18</v>
      </c>
      <c r="B28" s="22" t="s">
        <v>61</v>
      </c>
      <c r="C28" s="22" t="s">
        <v>62</v>
      </c>
      <c r="D28" s="22" t="s">
        <v>28</v>
      </c>
      <c r="E28" s="16">
        <v>60</v>
      </c>
      <c r="F28" s="9">
        <v>11301</v>
      </c>
      <c r="G28" s="9">
        <f t="shared" si="0"/>
        <v>678060</v>
      </c>
    </row>
    <row r="29" spans="1:7" ht="78.75">
      <c r="A29" s="7">
        <v>19</v>
      </c>
      <c r="B29" s="22" t="s">
        <v>63</v>
      </c>
      <c r="C29" s="22" t="s">
        <v>64</v>
      </c>
      <c r="D29" s="22" t="s">
        <v>28</v>
      </c>
      <c r="E29" s="16">
        <v>30</v>
      </c>
      <c r="F29" s="9">
        <v>4812</v>
      </c>
      <c r="G29" s="9">
        <f t="shared" si="0"/>
        <v>144360</v>
      </c>
    </row>
    <row r="30" spans="1:7" ht="45">
      <c r="A30" s="7">
        <v>20</v>
      </c>
      <c r="B30" s="22" t="s">
        <v>65</v>
      </c>
      <c r="C30" s="22" t="s">
        <v>66</v>
      </c>
      <c r="D30" s="22" t="s">
        <v>28</v>
      </c>
      <c r="E30" s="16">
        <v>58</v>
      </c>
      <c r="F30" s="9">
        <v>90108</v>
      </c>
      <c r="G30" s="9">
        <f t="shared" si="0"/>
        <v>5226264</v>
      </c>
    </row>
    <row r="31" spans="1:7" ht="90">
      <c r="A31" s="7">
        <v>21</v>
      </c>
      <c r="B31" s="22" t="s">
        <v>67</v>
      </c>
      <c r="C31" s="22" t="s">
        <v>68</v>
      </c>
      <c r="D31" s="22" t="s">
        <v>22</v>
      </c>
      <c r="E31" s="16">
        <v>80</v>
      </c>
      <c r="F31" s="9">
        <v>63521</v>
      </c>
      <c r="G31" s="9">
        <f t="shared" si="0"/>
        <v>5081680</v>
      </c>
    </row>
    <row r="32" spans="1:7" ht="90">
      <c r="A32" s="7">
        <v>22</v>
      </c>
      <c r="B32" s="22" t="s">
        <v>69</v>
      </c>
      <c r="C32" s="22" t="s">
        <v>70</v>
      </c>
      <c r="D32" s="22" t="s">
        <v>22</v>
      </c>
      <c r="E32" s="16">
        <v>24</v>
      </c>
      <c r="F32" s="9">
        <v>216886</v>
      </c>
      <c r="G32" s="9">
        <f t="shared" si="0"/>
        <v>5205264</v>
      </c>
    </row>
    <row r="33" spans="1:7" ht="90">
      <c r="A33" s="7">
        <v>23</v>
      </c>
      <c r="B33" s="22" t="s">
        <v>71</v>
      </c>
      <c r="C33" s="22" t="s">
        <v>72</v>
      </c>
      <c r="D33" s="22" t="s">
        <v>22</v>
      </c>
      <c r="E33" s="16">
        <v>5</v>
      </c>
      <c r="F33" s="9">
        <v>105756</v>
      </c>
      <c r="G33" s="9">
        <f t="shared" si="0"/>
        <v>528780</v>
      </c>
    </row>
    <row r="34" spans="1:7" ht="78.75">
      <c r="A34" s="7">
        <v>24</v>
      </c>
      <c r="B34" s="22" t="s">
        <v>73</v>
      </c>
      <c r="C34" s="22" t="s">
        <v>74</v>
      </c>
      <c r="D34" s="22" t="s">
        <v>28</v>
      </c>
      <c r="E34" s="16">
        <v>36</v>
      </c>
      <c r="F34" s="9">
        <v>9624</v>
      </c>
      <c r="G34" s="9">
        <f t="shared" si="0"/>
        <v>346464</v>
      </c>
    </row>
    <row r="35" spans="1:7" ht="78.75">
      <c r="A35" s="7">
        <v>25</v>
      </c>
      <c r="B35" s="22" t="s">
        <v>75</v>
      </c>
      <c r="C35" s="22" t="s">
        <v>76</v>
      </c>
      <c r="D35" s="22" t="s">
        <v>22</v>
      </c>
      <c r="E35" s="16">
        <v>1</v>
      </c>
      <c r="F35" s="9">
        <v>62357</v>
      </c>
      <c r="G35" s="9">
        <f t="shared" si="0"/>
        <v>62357</v>
      </c>
    </row>
    <row r="36" spans="1:7" ht="56.25">
      <c r="A36" s="7">
        <v>26</v>
      </c>
      <c r="B36" s="22" t="s">
        <v>77</v>
      </c>
      <c r="C36" s="22" t="s">
        <v>78</v>
      </c>
      <c r="D36" s="22" t="s">
        <v>79</v>
      </c>
      <c r="E36" s="22">
        <v>20</v>
      </c>
      <c r="F36" s="9">
        <v>20000</v>
      </c>
      <c r="G36" s="9">
        <f t="shared" si="0"/>
        <v>400000</v>
      </c>
    </row>
    <row r="37" spans="1:7">
      <c r="A37" s="7">
        <v>27</v>
      </c>
      <c r="B37" s="22" t="s">
        <v>80</v>
      </c>
      <c r="C37" s="22" t="s">
        <v>80</v>
      </c>
      <c r="D37" s="22" t="s">
        <v>81</v>
      </c>
      <c r="E37" s="22">
        <v>6</v>
      </c>
      <c r="F37" s="9">
        <v>1500</v>
      </c>
      <c r="G37" s="9">
        <f t="shared" si="0"/>
        <v>9000</v>
      </c>
    </row>
    <row r="38" spans="1:7" ht="22.5">
      <c r="A38" s="7">
        <v>28</v>
      </c>
      <c r="B38" s="22" t="s">
        <v>82</v>
      </c>
      <c r="C38" s="22" t="s">
        <v>82</v>
      </c>
      <c r="D38" s="22" t="s">
        <v>22</v>
      </c>
      <c r="E38" s="22">
        <v>6</v>
      </c>
      <c r="F38" s="9">
        <v>2200</v>
      </c>
      <c r="G38" s="9">
        <f t="shared" si="0"/>
        <v>13200</v>
      </c>
    </row>
    <row r="39" spans="1:7">
      <c r="A39" s="7">
        <v>29</v>
      </c>
      <c r="B39" s="22" t="s">
        <v>83</v>
      </c>
      <c r="C39" s="22" t="s">
        <v>83</v>
      </c>
      <c r="D39" s="22" t="s">
        <v>36</v>
      </c>
      <c r="E39" s="22">
        <v>3</v>
      </c>
      <c r="F39" s="9">
        <v>700</v>
      </c>
      <c r="G39" s="9">
        <f t="shared" si="0"/>
        <v>2100</v>
      </c>
    </row>
    <row r="40" spans="1:7" ht="180">
      <c r="A40" s="7">
        <v>30</v>
      </c>
      <c r="B40" s="22" t="s">
        <v>84</v>
      </c>
      <c r="C40" s="22" t="s">
        <v>85</v>
      </c>
      <c r="D40" s="22" t="s">
        <v>86</v>
      </c>
      <c r="E40" s="22">
        <v>1</v>
      </c>
      <c r="F40" s="9">
        <v>10000</v>
      </c>
      <c r="G40" s="9">
        <f t="shared" si="0"/>
        <v>10000</v>
      </c>
    </row>
    <row r="41" spans="1:7" ht="22.5">
      <c r="A41" s="7">
        <v>31</v>
      </c>
      <c r="B41" s="22" t="s">
        <v>87</v>
      </c>
      <c r="C41" s="22" t="s">
        <v>87</v>
      </c>
      <c r="D41" s="22" t="s">
        <v>22</v>
      </c>
      <c r="E41" s="22">
        <v>10</v>
      </c>
      <c r="F41" s="9">
        <v>500</v>
      </c>
      <c r="G41" s="9">
        <f t="shared" si="0"/>
        <v>5000</v>
      </c>
    </row>
    <row r="42" spans="1:7" ht="22.5">
      <c r="A42" s="7">
        <v>32</v>
      </c>
      <c r="B42" s="22" t="s">
        <v>88</v>
      </c>
      <c r="C42" s="22" t="s">
        <v>89</v>
      </c>
      <c r="D42" s="22" t="s">
        <v>28</v>
      </c>
      <c r="E42" s="22">
        <v>40</v>
      </c>
      <c r="F42" s="9">
        <v>2000</v>
      </c>
      <c r="G42" s="9">
        <f t="shared" si="0"/>
        <v>80000</v>
      </c>
    </row>
    <row r="43" spans="1:7" ht="22.5">
      <c r="A43" s="7">
        <v>33</v>
      </c>
      <c r="B43" s="22" t="s">
        <v>90</v>
      </c>
      <c r="C43" s="22" t="s">
        <v>91</v>
      </c>
      <c r="D43" s="22" t="s">
        <v>28</v>
      </c>
      <c r="E43" s="22">
        <v>40</v>
      </c>
      <c r="F43" s="9">
        <v>1500</v>
      </c>
      <c r="G43" s="9">
        <f t="shared" si="0"/>
        <v>60000</v>
      </c>
    </row>
    <row r="44" spans="1:7" ht="33.75">
      <c r="A44" s="7">
        <v>34</v>
      </c>
      <c r="B44" s="22" t="s">
        <v>92</v>
      </c>
      <c r="C44" s="22" t="s">
        <v>93</v>
      </c>
      <c r="D44" s="22" t="s">
        <v>28</v>
      </c>
      <c r="E44" s="22">
        <v>10</v>
      </c>
      <c r="F44" s="9">
        <v>2000</v>
      </c>
      <c r="G44" s="9">
        <f t="shared" si="0"/>
        <v>20000</v>
      </c>
    </row>
    <row r="45" spans="1:7" ht="157.5">
      <c r="A45" s="7">
        <v>35</v>
      </c>
      <c r="B45" s="22" t="s">
        <v>94</v>
      </c>
      <c r="C45" s="22" t="s">
        <v>95</v>
      </c>
      <c r="D45" s="22" t="s">
        <v>81</v>
      </c>
      <c r="E45" s="22">
        <v>1</v>
      </c>
      <c r="F45" s="9">
        <v>3000</v>
      </c>
      <c r="G45" s="9">
        <f t="shared" si="0"/>
        <v>3000</v>
      </c>
    </row>
    <row r="46" spans="1:7" ht="22.5">
      <c r="A46" s="7">
        <v>36</v>
      </c>
      <c r="B46" s="22" t="s">
        <v>96</v>
      </c>
      <c r="C46" s="22" t="s">
        <v>97</v>
      </c>
      <c r="D46" s="22" t="s">
        <v>28</v>
      </c>
      <c r="E46" s="22">
        <v>5</v>
      </c>
      <c r="F46" s="9">
        <v>1700</v>
      </c>
      <c r="G46" s="9">
        <f t="shared" si="0"/>
        <v>8500</v>
      </c>
    </row>
    <row r="47" spans="1:7" ht="22.5">
      <c r="A47" s="7">
        <v>37</v>
      </c>
      <c r="B47" s="22" t="s">
        <v>96</v>
      </c>
      <c r="C47" s="22" t="s">
        <v>97</v>
      </c>
      <c r="D47" s="22" t="s">
        <v>28</v>
      </c>
      <c r="E47" s="22">
        <v>5</v>
      </c>
      <c r="F47" s="9">
        <v>1700</v>
      </c>
      <c r="G47" s="9">
        <f t="shared" si="0"/>
        <v>8500</v>
      </c>
    </row>
    <row r="48" spans="1:7" ht="292.5">
      <c r="A48" s="7">
        <v>38</v>
      </c>
      <c r="B48" s="22" t="s">
        <v>98</v>
      </c>
      <c r="C48" s="22" t="s">
        <v>99</v>
      </c>
      <c r="D48" s="22" t="s">
        <v>79</v>
      </c>
      <c r="E48" s="22">
        <v>1</v>
      </c>
      <c r="F48" s="9">
        <v>26000</v>
      </c>
      <c r="G48" s="9">
        <f t="shared" si="0"/>
        <v>26000</v>
      </c>
    </row>
    <row r="49" spans="1:7" ht="90">
      <c r="A49" s="7">
        <v>39</v>
      </c>
      <c r="B49" s="22" t="s">
        <v>100</v>
      </c>
      <c r="C49" s="22" t="s">
        <v>101</v>
      </c>
      <c r="D49" s="22" t="s">
        <v>22</v>
      </c>
      <c r="E49" s="22">
        <v>5000</v>
      </c>
      <c r="F49" s="9">
        <v>25</v>
      </c>
      <c r="G49" s="9">
        <f t="shared" si="0"/>
        <v>125000</v>
      </c>
    </row>
    <row r="50" spans="1:7" ht="22.5">
      <c r="A50" s="7">
        <v>40</v>
      </c>
      <c r="B50" s="22" t="s">
        <v>102</v>
      </c>
      <c r="C50" s="22" t="s">
        <v>103</v>
      </c>
      <c r="D50" s="22" t="s">
        <v>79</v>
      </c>
      <c r="E50" s="22">
        <v>1</v>
      </c>
      <c r="F50" s="9">
        <v>50000</v>
      </c>
      <c r="G50" s="9">
        <f t="shared" si="0"/>
        <v>50000</v>
      </c>
    </row>
    <row r="51" spans="1:7" ht="33.75">
      <c r="A51" s="7">
        <v>41</v>
      </c>
      <c r="B51" s="22" t="s">
        <v>104</v>
      </c>
      <c r="C51" s="22" t="s">
        <v>105</v>
      </c>
      <c r="D51" s="22" t="s">
        <v>106</v>
      </c>
      <c r="E51" s="22">
        <v>5</v>
      </c>
      <c r="F51" s="9">
        <v>100</v>
      </c>
      <c r="G51" s="9">
        <f t="shared" si="0"/>
        <v>500</v>
      </c>
    </row>
    <row r="52" spans="1:7" ht="33.75">
      <c r="A52" s="7">
        <v>42</v>
      </c>
      <c r="B52" s="22" t="s">
        <v>107</v>
      </c>
      <c r="C52" s="22" t="s">
        <v>108</v>
      </c>
      <c r="D52" s="22" t="s">
        <v>36</v>
      </c>
      <c r="E52" s="22">
        <v>40</v>
      </c>
      <c r="F52" s="9">
        <v>500</v>
      </c>
      <c r="G52" s="9">
        <f t="shared" si="0"/>
        <v>20000</v>
      </c>
    </row>
    <row r="53" spans="1:7" ht="33.75">
      <c r="A53" s="7">
        <v>43</v>
      </c>
      <c r="B53" s="22" t="s">
        <v>109</v>
      </c>
      <c r="C53" s="22" t="s">
        <v>110</v>
      </c>
      <c r="D53" s="22" t="s">
        <v>36</v>
      </c>
      <c r="E53" s="22">
        <v>40</v>
      </c>
      <c r="F53" s="9">
        <v>500</v>
      </c>
      <c r="G53" s="9">
        <f t="shared" si="0"/>
        <v>20000</v>
      </c>
    </row>
    <row r="54" spans="1:7" ht="33.75">
      <c r="A54" s="7">
        <v>44</v>
      </c>
      <c r="B54" s="22" t="s">
        <v>111</v>
      </c>
      <c r="C54" s="22" t="s">
        <v>112</v>
      </c>
      <c r="D54" s="22" t="s">
        <v>36</v>
      </c>
      <c r="E54" s="22">
        <v>80</v>
      </c>
      <c r="F54" s="9">
        <v>500</v>
      </c>
      <c r="G54" s="9">
        <f t="shared" si="0"/>
        <v>40000</v>
      </c>
    </row>
    <row r="55" spans="1:7" ht="67.5">
      <c r="A55" s="7">
        <v>45</v>
      </c>
      <c r="B55" s="22" t="s">
        <v>113</v>
      </c>
      <c r="C55" s="22" t="s">
        <v>114</v>
      </c>
      <c r="D55" s="22" t="s">
        <v>36</v>
      </c>
      <c r="E55" s="22">
        <v>100</v>
      </c>
      <c r="F55" s="9">
        <v>1000</v>
      </c>
      <c r="G55" s="9">
        <f t="shared" si="0"/>
        <v>100000</v>
      </c>
    </row>
    <row r="56" spans="1:7" ht="56.25">
      <c r="A56" s="7">
        <v>46</v>
      </c>
      <c r="B56" s="22" t="s">
        <v>115</v>
      </c>
      <c r="C56" s="22" t="s">
        <v>116</v>
      </c>
      <c r="D56" s="22" t="s">
        <v>22</v>
      </c>
      <c r="E56" s="22">
        <v>500</v>
      </c>
      <c r="F56" s="9">
        <v>15</v>
      </c>
      <c r="G56" s="9">
        <f t="shared" si="0"/>
        <v>7500</v>
      </c>
    </row>
    <row r="57" spans="1:7" ht="22.5">
      <c r="A57" s="7">
        <v>47</v>
      </c>
      <c r="B57" s="22" t="s">
        <v>117</v>
      </c>
      <c r="C57" s="22" t="s">
        <v>117</v>
      </c>
      <c r="D57" s="22" t="s">
        <v>22</v>
      </c>
      <c r="E57" s="22">
        <v>1000</v>
      </c>
      <c r="F57" s="9">
        <v>15</v>
      </c>
      <c r="G57" s="9">
        <f t="shared" si="0"/>
        <v>15000</v>
      </c>
    </row>
    <row r="58" spans="1:7">
      <c r="A58" s="7">
        <v>48</v>
      </c>
      <c r="B58" s="22" t="s">
        <v>118</v>
      </c>
      <c r="C58" s="22" t="s">
        <v>119</v>
      </c>
      <c r="D58" s="22" t="s">
        <v>120</v>
      </c>
      <c r="E58" s="22">
        <v>360</v>
      </c>
      <c r="F58" s="9">
        <v>933.87</v>
      </c>
      <c r="G58" s="9">
        <f t="shared" si="0"/>
        <v>336193.2</v>
      </c>
    </row>
    <row r="59" spans="1:7" ht="22.5">
      <c r="A59" s="7">
        <v>49</v>
      </c>
      <c r="B59" s="22" t="s">
        <v>121</v>
      </c>
      <c r="C59" s="22" t="s">
        <v>122</v>
      </c>
      <c r="D59" s="22" t="s">
        <v>36</v>
      </c>
      <c r="E59" s="22">
        <v>2500</v>
      </c>
      <c r="F59" s="9">
        <v>500</v>
      </c>
      <c r="G59" s="9">
        <f t="shared" si="0"/>
        <v>1250000</v>
      </c>
    </row>
    <row r="60" spans="1:7">
      <c r="A60" s="7">
        <v>50</v>
      </c>
      <c r="B60" s="22" t="s">
        <v>123</v>
      </c>
      <c r="C60" s="22" t="s">
        <v>24</v>
      </c>
      <c r="D60" s="22" t="s">
        <v>25</v>
      </c>
      <c r="E60" s="22">
        <v>3000</v>
      </c>
      <c r="F60" s="9">
        <v>14.45</v>
      </c>
      <c r="G60" s="9">
        <f t="shared" si="0"/>
        <v>43350</v>
      </c>
    </row>
    <row r="61" spans="1:7">
      <c r="A61" s="7">
        <v>51</v>
      </c>
      <c r="B61" s="22" t="s">
        <v>124</v>
      </c>
      <c r="C61" s="22" t="s">
        <v>125</v>
      </c>
      <c r="D61" s="22" t="s">
        <v>25</v>
      </c>
      <c r="E61" s="22">
        <v>2500</v>
      </c>
      <c r="F61" s="9">
        <v>24.4</v>
      </c>
      <c r="G61" s="9">
        <f t="shared" si="0"/>
        <v>61000</v>
      </c>
    </row>
    <row r="62" spans="1:7">
      <c r="A62" s="7">
        <v>52</v>
      </c>
      <c r="B62" s="22" t="s">
        <v>124</v>
      </c>
      <c r="C62" s="22" t="s">
        <v>126</v>
      </c>
      <c r="D62" s="22" t="s">
        <v>120</v>
      </c>
      <c r="E62" s="22">
        <v>1000</v>
      </c>
      <c r="F62" s="9">
        <v>2.4700000000000002</v>
      </c>
      <c r="G62" s="9">
        <f t="shared" si="0"/>
        <v>2470</v>
      </c>
    </row>
    <row r="63" spans="1:7">
      <c r="A63" s="7">
        <v>53</v>
      </c>
      <c r="B63" s="22" t="s">
        <v>127</v>
      </c>
      <c r="C63" s="22" t="s">
        <v>128</v>
      </c>
      <c r="D63" s="22" t="s">
        <v>25</v>
      </c>
      <c r="E63" s="27">
        <v>1000</v>
      </c>
      <c r="F63" s="22">
        <v>38.47</v>
      </c>
      <c r="G63" s="9">
        <f t="shared" si="0"/>
        <v>38470</v>
      </c>
    </row>
    <row r="64" spans="1:7">
      <c r="A64" s="7">
        <v>54</v>
      </c>
      <c r="B64" s="22" t="s">
        <v>129</v>
      </c>
      <c r="C64" s="22" t="s">
        <v>130</v>
      </c>
      <c r="D64" s="22" t="s">
        <v>120</v>
      </c>
      <c r="E64" s="22">
        <v>720</v>
      </c>
      <c r="F64" s="9">
        <v>30.89</v>
      </c>
      <c r="G64" s="9">
        <f t="shared" si="0"/>
        <v>22240.799999999999</v>
      </c>
    </row>
    <row r="65" spans="1:7">
      <c r="A65" s="7">
        <v>55</v>
      </c>
      <c r="B65" s="22" t="s">
        <v>131</v>
      </c>
      <c r="C65" s="22" t="s">
        <v>132</v>
      </c>
      <c r="D65" s="22" t="s">
        <v>120</v>
      </c>
      <c r="E65" s="22">
        <v>1000</v>
      </c>
      <c r="F65" s="9">
        <v>9.2100000000000009</v>
      </c>
      <c r="G65" s="9">
        <f t="shared" si="0"/>
        <v>9210</v>
      </c>
    </row>
    <row r="66" spans="1:7">
      <c r="A66" s="7">
        <v>56</v>
      </c>
      <c r="B66" s="22" t="s">
        <v>133</v>
      </c>
      <c r="C66" s="22" t="s">
        <v>134</v>
      </c>
      <c r="D66" s="22" t="s">
        <v>25</v>
      </c>
      <c r="E66" s="22">
        <v>1000</v>
      </c>
      <c r="F66" s="9">
        <v>4704.54</v>
      </c>
      <c r="G66" s="9">
        <f t="shared" si="0"/>
        <v>4704540</v>
      </c>
    </row>
    <row r="67" spans="1:7">
      <c r="A67" s="7">
        <v>57</v>
      </c>
      <c r="B67" s="22" t="s">
        <v>133</v>
      </c>
      <c r="C67" s="22" t="s">
        <v>135</v>
      </c>
      <c r="D67" s="22" t="s">
        <v>25</v>
      </c>
      <c r="E67" s="22">
        <v>500</v>
      </c>
      <c r="F67" s="9">
        <v>8877.5499999999993</v>
      </c>
      <c r="G67" s="9">
        <f t="shared" si="0"/>
        <v>4438775</v>
      </c>
    </row>
    <row r="68" spans="1:7">
      <c r="A68" s="7">
        <v>58</v>
      </c>
      <c r="B68" s="3" t="s">
        <v>136</v>
      </c>
      <c r="C68" s="3" t="s">
        <v>137</v>
      </c>
      <c r="D68" s="28" t="s">
        <v>25</v>
      </c>
      <c r="E68" s="29">
        <v>200</v>
      </c>
      <c r="F68" s="29">
        <v>137.52000000000001</v>
      </c>
      <c r="G68" s="9">
        <f t="shared" si="0"/>
        <v>27504.000000000004</v>
      </c>
    </row>
    <row r="69" spans="1:7" ht="22.5">
      <c r="A69" s="7">
        <v>59</v>
      </c>
      <c r="B69" s="3" t="s">
        <v>138</v>
      </c>
      <c r="C69" s="3" t="s">
        <v>139</v>
      </c>
      <c r="D69" s="28" t="s">
        <v>25</v>
      </c>
      <c r="E69" s="29">
        <v>1000</v>
      </c>
      <c r="F69" s="29">
        <v>84.72</v>
      </c>
      <c r="G69" s="9">
        <f t="shared" si="0"/>
        <v>84720</v>
      </c>
    </row>
    <row r="70" spans="1:7">
      <c r="A70" s="7">
        <v>60</v>
      </c>
      <c r="B70" s="3" t="s">
        <v>140</v>
      </c>
      <c r="C70" s="3" t="s">
        <v>141</v>
      </c>
      <c r="D70" s="28" t="s">
        <v>25</v>
      </c>
      <c r="E70" s="29">
        <v>100</v>
      </c>
      <c r="F70" s="29">
        <v>85.82</v>
      </c>
      <c r="G70" s="9">
        <f t="shared" si="0"/>
        <v>8582</v>
      </c>
    </row>
    <row r="71" spans="1:7">
      <c r="A71" s="7">
        <v>61</v>
      </c>
      <c r="B71" s="3" t="s">
        <v>142</v>
      </c>
      <c r="C71" s="3" t="s">
        <v>143</v>
      </c>
      <c r="D71" s="28" t="s">
        <v>25</v>
      </c>
      <c r="E71" s="29">
        <v>3000</v>
      </c>
      <c r="F71" s="29">
        <v>95.65</v>
      </c>
      <c r="G71" s="9">
        <f t="shared" si="0"/>
        <v>286950</v>
      </c>
    </row>
    <row r="72" spans="1:7">
      <c r="A72" s="7">
        <v>62</v>
      </c>
      <c r="B72" s="3" t="s">
        <v>144</v>
      </c>
      <c r="C72" s="3" t="s">
        <v>145</v>
      </c>
      <c r="D72" s="28" t="s">
        <v>25</v>
      </c>
      <c r="E72" s="29">
        <v>1000</v>
      </c>
      <c r="F72" s="29">
        <v>119.75</v>
      </c>
      <c r="G72" s="9">
        <f t="shared" si="0"/>
        <v>119750</v>
      </c>
    </row>
    <row r="73" spans="1:7">
      <c r="A73" s="11"/>
      <c r="B73" s="12"/>
      <c r="C73" s="12"/>
      <c r="D73" s="12"/>
      <c r="E73" s="12"/>
      <c r="F73" s="13"/>
      <c r="G73" s="13"/>
    </row>
    <row r="74" spans="1:7">
      <c r="A74" s="43" t="s">
        <v>7</v>
      </c>
      <c r="B74" s="43"/>
      <c r="C74" s="43"/>
      <c r="D74" s="43"/>
      <c r="E74" s="43"/>
      <c r="F74" s="43"/>
      <c r="G74" s="43"/>
    </row>
    <row r="76" spans="1:7" ht="38.25">
      <c r="A76" s="6" t="s">
        <v>8</v>
      </c>
      <c r="B76" s="4" t="s">
        <v>9</v>
      </c>
      <c r="C76" s="4" t="s">
        <v>10</v>
      </c>
      <c r="D76" s="44" t="s">
        <v>20</v>
      </c>
      <c r="E76" s="44"/>
      <c r="F76" s="38" t="s">
        <v>11</v>
      </c>
      <c r="G76" s="38"/>
    </row>
    <row r="77" spans="1:7">
      <c r="A77" s="10">
        <v>1</v>
      </c>
      <c r="B77" s="18" t="s">
        <v>146</v>
      </c>
      <c r="C77" s="18" t="s">
        <v>147</v>
      </c>
      <c r="D77" s="45" t="s">
        <v>151</v>
      </c>
      <c r="E77" s="46"/>
      <c r="F77" s="38"/>
      <c r="G77" s="38"/>
    </row>
    <row r="78" spans="1:7" ht="13.5" customHeight="1">
      <c r="A78" s="14">
        <v>2</v>
      </c>
      <c r="B78" s="20" t="s">
        <v>149</v>
      </c>
      <c r="C78" s="20" t="s">
        <v>150</v>
      </c>
      <c r="D78" s="53" t="s">
        <v>152</v>
      </c>
      <c r="E78" s="34"/>
      <c r="F78" s="34"/>
      <c r="G78" s="34"/>
    </row>
    <row r="79" spans="1:7" ht="13.5" customHeight="1">
      <c r="A79" s="14">
        <v>3</v>
      </c>
      <c r="B79" s="20" t="s">
        <v>153</v>
      </c>
      <c r="C79" s="20" t="s">
        <v>154</v>
      </c>
      <c r="D79" s="34" t="s">
        <v>155</v>
      </c>
      <c r="E79" s="34"/>
      <c r="F79" s="34"/>
      <c r="G79" s="34"/>
    </row>
    <row r="80" spans="1:7" ht="29.25" customHeight="1">
      <c r="A80" s="14">
        <v>4</v>
      </c>
      <c r="B80" s="17" t="s">
        <v>156</v>
      </c>
      <c r="C80" s="17" t="s">
        <v>157</v>
      </c>
      <c r="D80" s="34" t="s">
        <v>158</v>
      </c>
      <c r="E80" s="34"/>
      <c r="F80" s="34"/>
      <c r="G80" s="34"/>
    </row>
    <row r="81" spans="1:7" ht="13.5" customHeight="1">
      <c r="A81" s="14">
        <v>5</v>
      </c>
      <c r="B81" s="20" t="s">
        <v>159</v>
      </c>
      <c r="C81" s="20" t="s">
        <v>160</v>
      </c>
      <c r="D81" s="34" t="s">
        <v>161</v>
      </c>
      <c r="E81" s="34"/>
      <c r="F81" s="34"/>
      <c r="G81" s="34"/>
    </row>
    <row r="82" spans="1:7" ht="32.25" customHeight="1">
      <c r="A82" s="14">
        <v>6</v>
      </c>
      <c r="B82" s="20" t="s">
        <v>162</v>
      </c>
      <c r="C82" s="20" t="s">
        <v>163</v>
      </c>
      <c r="D82" s="39" t="s">
        <v>167</v>
      </c>
      <c r="E82" s="34"/>
      <c r="F82" s="34"/>
      <c r="G82" s="34"/>
    </row>
    <row r="83" spans="1:7" ht="33.75" customHeight="1">
      <c r="A83" s="14">
        <v>7</v>
      </c>
      <c r="B83" s="20" t="s">
        <v>164</v>
      </c>
      <c r="C83" s="20" t="s">
        <v>165</v>
      </c>
      <c r="D83" s="39" t="s">
        <v>166</v>
      </c>
      <c r="E83" s="34"/>
      <c r="F83" s="34"/>
      <c r="G83" s="34"/>
    </row>
    <row r="84" spans="1:7" ht="13.5" customHeight="1">
      <c r="A84" s="14">
        <v>8</v>
      </c>
      <c r="B84" s="20" t="s">
        <v>168</v>
      </c>
      <c r="C84" s="20" t="s">
        <v>169</v>
      </c>
      <c r="D84" s="34" t="s">
        <v>170</v>
      </c>
      <c r="E84" s="34"/>
      <c r="F84" s="35"/>
      <c r="G84" s="36"/>
    </row>
    <row r="85" spans="1:7" ht="45.75" customHeight="1">
      <c r="A85" s="14">
        <v>9</v>
      </c>
      <c r="B85" s="20" t="s">
        <v>171</v>
      </c>
      <c r="C85" s="20" t="s">
        <v>172</v>
      </c>
      <c r="D85" s="34" t="s">
        <v>173</v>
      </c>
      <c r="E85" s="34"/>
      <c r="F85" s="35"/>
      <c r="G85" s="36"/>
    </row>
    <row r="86" spans="1:7" ht="26.25" customHeight="1">
      <c r="A86" s="20">
        <v>10</v>
      </c>
      <c r="B86" s="20" t="s">
        <v>174</v>
      </c>
      <c r="C86" s="20" t="s">
        <v>175</v>
      </c>
      <c r="D86" s="35" t="s">
        <v>176</v>
      </c>
      <c r="E86" s="36"/>
      <c r="F86" s="35"/>
      <c r="G86" s="36"/>
    </row>
    <row r="88" spans="1:7">
      <c r="A88" s="40" t="s">
        <v>12</v>
      </c>
      <c r="B88" s="40"/>
      <c r="C88" s="40"/>
      <c r="D88" s="40"/>
      <c r="E88" s="40"/>
      <c r="F88" s="40"/>
      <c r="G88" s="40"/>
    </row>
    <row r="89" spans="1:7">
      <c r="A89" s="40"/>
      <c r="B89" s="40"/>
      <c r="C89" s="40"/>
      <c r="D89" s="40"/>
      <c r="E89" s="40"/>
      <c r="F89" s="40"/>
      <c r="G89" s="40"/>
    </row>
    <row r="90" spans="1:7">
      <c r="A90" s="40"/>
      <c r="B90" s="40"/>
      <c r="C90" s="40"/>
      <c r="D90" s="40"/>
      <c r="E90" s="40"/>
      <c r="F90" s="40"/>
      <c r="G90" s="40"/>
    </row>
    <row r="92" spans="1:7" ht="25.5">
      <c r="A92" s="15" t="s">
        <v>0</v>
      </c>
      <c r="B92" s="15" t="s">
        <v>13</v>
      </c>
      <c r="C92" s="15" t="s">
        <v>14</v>
      </c>
      <c r="D92" s="37" t="s">
        <v>16</v>
      </c>
      <c r="E92" s="37"/>
      <c r="F92" s="37" t="s">
        <v>15</v>
      </c>
      <c r="G92" s="37"/>
    </row>
    <row r="93" spans="1:7" ht="15" customHeight="1">
      <c r="A93" s="19">
        <v>1</v>
      </c>
      <c r="B93" s="20" t="s">
        <v>174</v>
      </c>
      <c r="C93" s="54">
        <v>898650</v>
      </c>
      <c r="D93" s="32" t="s">
        <v>23</v>
      </c>
      <c r="E93" s="33"/>
      <c r="F93" s="32" t="s">
        <v>174</v>
      </c>
      <c r="G93" s="33"/>
    </row>
    <row r="94" spans="1:7">
      <c r="A94" s="19">
        <v>2</v>
      </c>
      <c r="B94" s="20" t="s">
        <v>174</v>
      </c>
      <c r="C94" s="54">
        <v>1242300</v>
      </c>
      <c r="D94" s="32" t="s">
        <v>23</v>
      </c>
      <c r="E94" s="33"/>
      <c r="F94" s="32" t="s">
        <v>174</v>
      </c>
      <c r="G94" s="33"/>
    </row>
    <row r="95" spans="1:7">
      <c r="A95" s="19">
        <v>3</v>
      </c>
      <c r="B95" s="20" t="s">
        <v>174</v>
      </c>
      <c r="C95" s="54">
        <v>410016</v>
      </c>
      <c r="D95" s="32" t="s">
        <v>23</v>
      </c>
      <c r="E95" s="33"/>
      <c r="F95" s="32" t="s">
        <v>174</v>
      </c>
      <c r="G95" s="33"/>
    </row>
    <row r="96" spans="1:7">
      <c r="A96" s="19">
        <v>4</v>
      </c>
      <c r="B96" s="20" t="s">
        <v>174</v>
      </c>
      <c r="C96" s="54">
        <v>529</v>
      </c>
      <c r="D96" s="32" t="s">
        <v>23</v>
      </c>
      <c r="E96" s="33"/>
      <c r="F96" s="32" t="s">
        <v>174</v>
      </c>
      <c r="G96" s="33"/>
    </row>
    <row r="97" spans="1:7">
      <c r="A97" s="19">
        <v>5</v>
      </c>
      <c r="B97" s="20" t="s">
        <v>174</v>
      </c>
      <c r="C97" s="54">
        <v>253920</v>
      </c>
      <c r="D97" s="32" t="s">
        <v>23</v>
      </c>
      <c r="E97" s="33"/>
      <c r="F97" s="32" t="s">
        <v>174</v>
      </c>
      <c r="G97" s="33"/>
    </row>
    <row r="98" spans="1:7">
      <c r="A98" s="19">
        <v>6</v>
      </c>
      <c r="B98" s="20" t="s">
        <v>174</v>
      </c>
      <c r="C98" s="54">
        <v>253920</v>
      </c>
      <c r="D98" s="32" t="s">
        <v>23</v>
      </c>
      <c r="E98" s="33"/>
      <c r="F98" s="32" t="s">
        <v>174</v>
      </c>
      <c r="G98" s="33"/>
    </row>
    <row r="99" spans="1:7">
      <c r="A99" s="19">
        <v>7</v>
      </c>
      <c r="B99" s="20" t="s">
        <v>174</v>
      </c>
      <c r="C99" s="54">
        <v>253920</v>
      </c>
      <c r="D99" s="32" t="s">
        <v>23</v>
      </c>
      <c r="E99" s="33"/>
      <c r="F99" s="32" t="s">
        <v>174</v>
      </c>
      <c r="G99" s="33"/>
    </row>
    <row r="100" spans="1:7">
      <c r="A100" s="19">
        <v>8</v>
      </c>
      <c r="B100" s="20" t="s">
        <v>174</v>
      </c>
      <c r="C100" s="54">
        <v>131000</v>
      </c>
      <c r="D100" s="32" t="s">
        <v>23</v>
      </c>
      <c r="E100" s="33"/>
      <c r="F100" s="32" t="s">
        <v>174</v>
      </c>
      <c r="G100" s="33"/>
    </row>
    <row r="101" spans="1:7">
      <c r="A101" s="19">
        <v>9</v>
      </c>
      <c r="B101" s="20" t="s">
        <v>174</v>
      </c>
      <c r="C101" s="54">
        <v>9296</v>
      </c>
      <c r="D101" s="32" t="s">
        <v>23</v>
      </c>
      <c r="E101" s="33"/>
      <c r="F101" s="32" t="s">
        <v>174</v>
      </c>
      <c r="G101" s="33"/>
    </row>
    <row r="102" spans="1:7">
      <c r="A102" s="19">
        <v>10</v>
      </c>
      <c r="B102" s="20" t="s">
        <v>174</v>
      </c>
      <c r="C102" s="54">
        <v>1638525</v>
      </c>
      <c r="D102" s="32" t="s">
        <v>23</v>
      </c>
      <c r="E102" s="33"/>
      <c r="F102" s="32" t="s">
        <v>174</v>
      </c>
      <c r="G102" s="33"/>
    </row>
    <row r="103" spans="1:7">
      <c r="A103" s="19">
        <v>11</v>
      </c>
      <c r="B103" s="20" t="s">
        <v>174</v>
      </c>
      <c r="C103" s="54">
        <v>778975</v>
      </c>
      <c r="D103" s="32" t="s">
        <v>23</v>
      </c>
      <c r="E103" s="33"/>
      <c r="F103" s="32" t="s">
        <v>174</v>
      </c>
      <c r="G103" s="33"/>
    </row>
    <row r="104" spans="1:7">
      <c r="A104" s="19">
        <v>12</v>
      </c>
      <c r="B104" s="20" t="s">
        <v>174</v>
      </c>
      <c r="C104" s="54">
        <v>3873000</v>
      </c>
      <c r="D104" s="32" t="s">
        <v>23</v>
      </c>
      <c r="E104" s="33"/>
      <c r="F104" s="32" t="s">
        <v>174</v>
      </c>
      <c r="G104" s="33"/>
    </row>
    <row r="105" spans="1:7">
      <c r="A105" s="19">
        <v>13</v>
      </c>
      <c r="B105" s="20" t="s">
        <v>174</v>
      </c>
      <c r="C105" s="54">
        <v>3703320</v>
      </c>
      <c r="D105" s="32" t="s">
        <v>23</v>
      </c>
      <c r="E105" s="33"/>
      <c r="F105" s="32" t="s">
        <v>174</v>
      </c>
      <c r="G105" s="33"/>
    </row>
    <row r="106" spans="1:7">
      <c r="A106" s="19">
        <v>14</v>
      </c>
      <c r="B106" s="20" t="s">
        <v>174</v>
      </c>
      <c r="C106" s="54">
        <v>136304</v>
      </c>
      <c r="D106" s="32" t="s">
        <v>23</v>
      </c>
      <c r="E106" s="33"/>
      <c r="F106" s="32" t="s">
        <v>174</v>
      </c>
      <c r="G106" s="33"/>
    </row>
    <row r="107" spans="1:7">
      <c r="A107" s="19">
        <v>15</v>
      </c>
      <c r="B107" s="20" t="s">
        <v>174</v>
      </c>
      <c r="C107" s="54">
        <v>1042455</v>
      </c>
      <c r="D107" s="32" t="s">
        <v>23</v>
      </c>
      <c r="E107" s="33"/>
      <c r="F107" s="32" t="s">
        <v>174</v>
      </c>
      <c r="G107" s="33"/>
    </row>
    <row r="108" spans="1:7">
      <c r="A108" s="19">
        <v>16</v>
      </c>
      <c r="B108" s="20" t="s">
        <v>174</v>
      </c>
      <c r="C108" s="54">
        <v>997050</v>
      </c>
      <c r="D108" s="32" t="s">
        <v>23</v>
      </c>
      <c r="E108" s="33"/>
      <c r="F108" s="32" t="s">
        <v>174</v>
      </c>
      <c r="G108" s="33"/>
    </row>
    <row r="109" spans="1:7">
      <c r="A109" s="19">
        <v>17</v>
      </c>
      <c r="B109" s="20" t="s">
        <v>174</v>
      </c>
      <c r="C109" s="54">
        <v>955530</v>
      </c>
      <c r="D109" s="32" t="s">
        <v>23</v>
      </c>
      <c r="E109" s="33"/>
      <c r="F109" s="32" t="s">
        <v>174</v>
      </c>
      <c r="G109" s="33"/>
    </row>
    <row r="110" spans="1:7">
      <c r="A110" s="19">
        <v>18</v>
      </c>
      <c r="B110" s="20" t="s">
        <v>174</v>
      </c>
      <c r="C110" s="54">
        <v>678060</v>
      </c>
      <c r="D110" s="32" t="s">
        <v>23</v>
      </c>
      <c r="E110" s="33"/>
      <c r="F110" s="32" t="s">
        <v>174</v>
      </c>
      <c r="G110" s="33"/>
    </row>
    <row r="111" spans="1:7">
      <c r="A111" s="19">
        <v>19</v>
      </c>
      <c r="B111" s="20" t="s">
        <v>174</v>
      </c>
      <c r="C111" s="54">
        <v>144360</v>
      </c>
      <c r="D111" s="32" t="s">
        <v>23</v>
      </c>
      <c r="E111" s="33"/>
      <c r="F111" s="32" t="s">
        <v>174</v>
      </c>
      <c r="G111" s="33"/>
    </row>
    <row r="112" spans="1:7">
      <c r="A112" s="19">
        <v>20</v>
      </c>
      <c r="B112" s="20" t="s">
        <v>174</v>
      </c>
      <c r="C112" s="54">
        <v>5226264</v>
      </c>
      <c r="D112" s="32" t="s">
        <v>23</v>
      </c>
      <c r="E112" s="33"/>
      <c r="F112" s="32" t="s">
        <v>174</v>
      </c>
      <c r="G112" s="33"/>
    </row>
    <row r="113" spans="1:7">
      <c r="A113" s="19">
        <v>21</v>
      </c>
      <c r="B113" s="20" t="s">
        <v>174</v>
      </c>
      <c r="C113" s="54">
        <v>5081680</v>
      </c>
      <c r="D113" s="32" t="s">
        <v>23</v>
      </c>
      <c r="E113" s="33"/>
      <c r="F113" s="32" t="s">
        <v>174</v>
      </c>
      <c r="G113" s="33"/>
    </row>
    <row r="114" spans="1:7">
      <c r="A114" s="19">
        <v>22</v>
      </c>
      <c r="B114" s="20" t="s">
        <v>174</v>
      </c>
      <c r="C114" s="54">
        <v>5205264</v>
      </c>
      <c r="D114" s="32" t="s">
        <v>23</v>
      </c>
      <c r="E114" s="33"/>
      <c r="F114" s="32" t="s">
        <v>174</v>
      </c>
      <c r="G114" s="33"/>
    </row>
    <row r="115" spans="1:7">
      <c r="A115" s="19">
        <v>23</v>
      </c>
      <c r="B115" s="20" t="s">
        <v>174</v>
      </c>
      <c r="C115" s="54">
        <v>528780</v>
      </c>
      <c r="D115" s="32" t="s">
        <v>23</v>
      </c>
      <c r="E115" s="33"/>
      <c r="F115" s="32" t="s">
        <v>174</v>
      </c>
      <c r="G115" s="33"/>
    </row>
    <row r="116" spans="1:7">
      <c r="A116" s="19">
        <v>24</v>
      </c>
      <c r="B116" s="20" t="s">
        <v>174</v>
      </c>
      <c r="C116" s="54">
        <v>346464</v>
      </c>
      <c r="D116" s="32" t="s">
        <v>23</v>
      </c>
      <c r="E116" s="33"/>
      <c r="F116" s="32" t="s">
        <v>174</v>
      </c>
      <c r="G116" s="33"/>
    </row>
    <row r="117" spans="1:7">
      <c r="A117" s="19">
        <v>25</v>
      </c>
      <c r="B117" s="20" t="s">
        <v>174</v>
      </c>
      <c r="C117" s="54">
        <v>62357</v>
      </c>
      <c r="D117" s="32" t="s">
        <v>23</v>
      </c>
      <c r="E117" s="33"/>
      <c r="F117" s="32" t="s">
        <v>174</v>
      </c>
      <c r="G117" s="33"/>
    </row>
    <row r="118" spans="1:7">
      <c r="A118" s="19">
        <v>26</v>
      </c>
      <c r="B118" s="20" t="s">
        <v>153</v>
      </c>
      <c r="C118" s="54">
        <v>240000</v>
      </c>
      <c r="D118" s="32" t="s">
        <v>23</v>
      </c>
      <c r="E118" s="33"/>
      <c r="F118" s="60" t="s">
        <v>168</v>
      </c>
      <c r="G118" s="61"/>
    </row>
    <row r="119" spans="1:7">
      <c r="A119" s="21">
        <v>26</v>
      </c>
      <c r="B119" s="20" t="s">
        <v>168</v>
      </c>
      <c r="C119" s="54">
        <v>206000</v>
      </c>
      <c r="D119" s="32" t="s">
        <v>23</v>
      </c>
      <c r="E119" s="33"/>
      <c r="F119" s="62"/>
      <c r="G119" s="63"/>
    </row>
    <row r="120" spans="1:7">
      <c r="A120" s="19">
        <v>27</v>
      </c>
      <c r="B120" s="20" t="s">
        <v>177</v>
      </c>
      <c r="C120" s="54" t="s">
        <v>178</v>
      </c>
      <c r="D120" s="64" t="s">
        <v>178</v>
      </c>
      <c r="E120" s="65"/>
      <c r="F120" s="32"/>
      <c r="G120" s="33"/>
    </row>
    <row r="121" spans="1:7">
      <c r="A121" s="19">
        <v>28</v>
      </c>
      <c r="B121" s="20" t="s">
        <v>177</v>
      </c>
      <c r="C121" s="54" t="s">
        <v>178</v>
      </c>
      <c r="D121" s="64" t="s">
        <v>178</v>
      </c>
      <c r="E121" s="65"/>
      <c r="F121" s="32"/>
      <c r="G121" s="33"/>
    </row>
    <row r="122" spans="1:7">
      <c r="A122" s="19">
        <v>29</v>
      </c>
      <c r="B122" s="20" t="s">
        <v>177</v>
      </c>
      <c r="C122" s="54" t="s">
        <v>178</v>
      </c>
      <c r="D122" s="64" t="s">
        <v>178</v>
      </c>
      <c r="E122" s="65"/>
      <c r="F122" s="32"/>
      <c r="G122" s="33"/>
    </row>
    <row r="123" spans="1:7">
      <c r="A123" s="19">
        <v>30</v>
      </c>
      <c r="B123" s="20" t="s">
        <v>177</v>
      </c>
      <c r="C123" s="54" t="s">
        <v>178</v>
      </c>
      <c r="D123" s="64" t="s">
        <v>178</v>
      </c>
      <c r="E123" s="65"/>
      <c r="F123" s="32"/>
      <c r="G123" s="33"/>
    </row>
    <row r="124" spans="1:7">
      <c r="A124" s="19">
        <v>31</v>
      </c>
      <c r="B124" s="20" t="s">
        <v>153</v>
      </c>
      <c r="C124" s="54">
        <v>2500</v>
      </c>
      <c r="D124" s="32" t="s">
        <v>23</v>
      </c>
      <c r="E124" s="33"/>
      <c r="F124" s="60" t="s">
        <v>168</v>
      </c>
      <c r="G124" s="61"/>
    </row>
    <row r="125" spans="1:7">
      <c r="A125" s="21">
        <v>31</v>
      </c>
      <c r="B125" s="20" t="s">
        <v>168</v>
      </c>
      <c r="C125" s="54">
        <v>2400</v>
      </c>
      <c r="D125" s="32" t="s">
        <v>23</v>
      </c>
      <c r="E125" s="33"/>
      <c r="F125" s="62"/>
      <c r="G125" s="63"/>
    </row>
    <row r="126" spans="1:7">
      <c r="A126" s="19">
        <v>32</v>
      </c>
      <c r="B126" s="20" t="s">
        <v>153</v>
      </c>
      <c r="C126" s="54">
        <v>60000</v>
      </c>
      <c r="D126" s="32"/>
      <c r="E126" s="33"/>
      <c r="F126" s="66" t="s">
        <v>153</v>
      </c>
      <c r="G126" s="66"/>
    </row>
    <row r="127" spans="1:7">
      <c r="A127" s="19">
        <v>33</v>
      </c>
      <c r="B127" s="20" t="s">
        <v>153</v>
      </c>
      <c r="C127" s="54">
        <v>58000</v>
      </c>
      <c r="D127" s="32"/>
      <c r="E127" s="33"/>
      <c r="F127" s="58" t="s">
        <v>153</v>
      </c>
      <c r="G127" s="59"/>
    </row>
    <row r="128" spans="1:7">
      <c r="A128" s="19">
        <v>34</v>
      </c>
      <c r="B128" s="20" t="s">
        <v>177</v>
      </c>
      <c r="C128" s="54" t="s">
        <v>178</v>
      </c>
      <c r="D128" s="64" t="s">
        <v>178</v>
      </c>
      <c r="E128" s="65"/>
      <c r="F128" s="32"/>
      <c r="G128" s="33"/>
    </row>
    <row r="129" spans="1:7">
      <c r="A129" s="19">
        <v>35</v>
      </c>
      <c r="B129" s="20" t="s">
        <v>177</v>
      </c>
      <c r="C129" s="54" t="s">
        <v>178</v>
      </c>
      <c r="D129" s="64" t="s">
        <v>178</v>
      </c>
      <c r="E129" s="65"/>
      <c r="F129" s="32"/>
      <c r="G129" s="33"/>
    </row>
    <row r="130" spans="1:7">
      <c r="A130" s="19">
        <v>36</v>
      </c>
      <c r="B130" s="20" t="s">
        <v>177</v>
      </c>
      <c r="C130" s="54" t="s">
        <v>178</v>
      </c>
      <c r="D130" s="64" t="s">
        <v>178</v>
      </c>
      <c r="E130" s="65"/>
      <c r="F130" s="32"/>
      <c r="G130" s="33"/>
    </row>
    <row r="131" spans="1:7">
      <c r="A131" s="19">
        <v>37</v>
      </c>
      <c r="B131" s="20" t="s">
        <v>177</v>
      </c>
      <c r="C131" s="54" t="s">
        <v>178</v>
      </c>
      <c r="D131" s="64" t="s">
        <v>178</v>
      </c>
      <c r="E131" s="65"/>
      <c r="F131" s="32"/>
      <c r="G131" s="33"/>
    </row>
    <row r="132" spans="1:7">
      <c r="A132" s="19">
        <v>38</v>
      </c>
      <c r="B132" s="20" t="s">
        <v>177</v>
      </c>
      <c r="C132" s="54" t="s">
        <v>178</v>
      </c>
      <c r="D132" s="64" t="s">
        <v>178</v>
      </c>
      <c r="E132" s="65"/>
      <c r="F132" s="32"/>
      <c r="G132" s="33"/>
    </row>
    <row r="133" spans="1:7">
      <c r="A133" s="19">
        <v>39</v>
      </c>
      <c r="B133" s="20" t="s">
        <v>177</v>
      </c>
      <c r="C133" s="54" t="s">
        <v>178</v>
      </c>
      <c r="D133" s="64" t="s">
        <v>178</v>
      </c>
      <c r="E133" s="65"/>
      <c r="F133" s="32"/>
      <c r="G133" s="33"/>
    </row>
    <row r="134" spans="1:7">
      <c r="A134" s="19">
        <v>40</v>
      </c>
      <c r="B134" s="20" t="s">
        <v>177</v>
      </c>
      <c r="C134" s="54" t="s">
        <v>178</v>
      </c>
      <c r="D134" s="64" t="s">
        <v>178</v>
      </c>
      <c r="E134" s="65"/>
      <c r="F134" s="32"/>
      <c r="G134" s="33"/>
    </row>
    <row r="135" spans="1:7">
      <c r="A135" s="19">
        <v>41</v>
      </c>
      <c r="B135" s="20" t="s">
        <v>177</v>
      </c>
      <c r="C135" s="54" t="s">
        <v>178</v>
      </c>
      <c r="D135" s="64" t="s">
        <v>178</v>
      </c>
      <c r="E135" s="65"/>
      <c r="F135" s="32"/>
      <c r="G135" s="33"/>
    </row>
    <row r="136" spans="1:7" ht="25.5">
      <c r="A136" s="19">
        <v>42</v>
      </c>
      <c r="B136" s="20" t="s">
        <v>162</v>
      </c>
      <c r="C136" s="54">
        <v>19760</v>
      </c>
      <c r="D136" s="67" t="s">
        <v>23</v>
      </c>
      <c r="E136" s="68"/>
      <c r="F136" s="32" t="s">
        <v>162</v>
      </c>
      <c r="G136" s="33"/>
    </row>
    <row r="137" spans="1:7" ht="25.5">
      <c r="A137" s="19">
        <v>43</v>
      </c>
      <c r="B137" s="20" t="s">
        <v>162</v>
      </c>
      <c r="C137" s="54">
        <v>19760</v>
      </c>
      <c r="D137" s="67" t="s">
        <v>23</v>
      </c>
      <c r="E137" s="68"/>
      <c r="F137" s="32" t="s">
        <v>162</v>
      </c>
      <c r="G137" s="33"/>
    </row>
    <row r="138" spans="1:7" ht="25.5">
      <c r="A138" s="19">
        <v>44</v>
      </c>
      <c r="B138" s="20" t="s">
        <v>162</v>
      </c>
      <c r="C138" s="54">
        <v>35920</v>
      </c>
      <c r="D138" s="67" t="s">
        <v>23</v>
      </c>
      <c r="E138" s="68"/>
      <c r="F138" s="32" t="s">
        <v>162</v>
      </c>
      <c r="G138" s="33"/>
    </row>
    <row r="139" spans="1:7" ht="25.5" customHeight="1">
      <c r="A139" s="19">
        <v>45</v>
      </c>
      <c r="B139" s="20" t="s">
        <v>162</v>
      </c>
      <c r="C139" s="54">
        <v>77400</v>
      </c>
      <c r="D139" s="67" t="s">
        <v>23</v>
      </c>
      <c r="E139" s="68"/>
      <c r="F139" s="60" t="s">
        <v>168</v>
      </c>
      <c r="G139" s="61"/>
    </row>
    <row r="140" spans="1:7">
      <c r="A140" s="21">
        <v>45</v>
      </c>
      <c r="B140" s="20" t="s">
        <v>168</v>
      </c>
      <c r="C140" s="54">
        <v>63600</v>
      </c>
      <c r="D140" s="30"/>
      <c r="E140" s="31"/>
      <c r="F140" s="62"/>
      <c r="G140" s="63"/>
    </row>
    <row r="141" spans="1:7">
      <c r="A141" s="19">
        <v>46</v>
      </c>
      <c r="B141" s="20" t="s">
        <v>146</v>
      </c>
      <c r="C141" s="54">
        <v>7100</v>
      </c>
      <c r="D141" s="32" t="s">
        <v>23</v>
      </c>
      <c r="E141" s="33"/>
      <c r="F141" s="60" t="s">
        <v>168</v>
      </c>
      <c r="G141" s="61"/>
    </row>
    <row r="142" spans="1:7">
      <c r="A142" s="21">
        <v>46</v>
      </c>
      <c r="B142" s="20" t="s">
        <v>149</v>
      </c>
      <c r="C142" s="54">
        <v>4500</v>
      </c>
      <c r="D142" s="32" t="s">
        <v>23</v>
      </c>
      <c r="E142" s="33"/>
      <c r="F142" s="69"/>
      <c r="G142" s="70"/>
    </row>
    <row r="143" spans="1:7">
      <c r="A143" s="21">
        <v>46</v>
      </c>
      <c r="B143" s="20" t="s">
        <v>168</v>
      </c>
      <c r="C143" s="54">
        <v>4000</v>
      </c>
      <c r="D143" s="32" t="s">
        <v>23</v>
      </c>
      <c r="E143" s="33"/>
      <c r="F143" s="62"/>
      <c r="G143" s="63"/>
    </row>
    <row r="144" spans="1:7">
      <c r="A144" s="19">
        <v>47</v>
      </c>
      <c r="B144" s="20" t="s">
        <v>146</v>
      </c>
      <c r="C144" s="54">
        <v>9900</v>
      </c>
      <c r="D144" s="32" t="s">
        <v>23</v>
      </c>
      <c r="E144" s="33"/>
      <c r="F144" s="60" t="s">
        <v>168</v>
      </c>
      <c r="G144" s="61"/>
    </row>
    <row r="145" spans="1:7">
      <c r="A145" s="21">
        <v>47</v>
      </c>
      <c r="B145" s="20" t="s">
        <v>149</v>
      </c>
      <c r="C145" s="54">
        <v>8000</v>
      </c>
      <c r="D145" s="32" t="s">
        <v>23</v>
      </c>
      <c r="E145" s="33"/>
      <c r="F145" s="69"/>
      <c r="G145" s="70"/>
    </row>
    <row r="146" spans="1:7">
      <c r="A146" s="21">
        <v>47</v>
      </c>
      <c r="B146" s="20" t="s">
        <v>159</v>
      </c>
      <c r="C146" s="54">
        <v>8000</v>
      </c>
      <c r="D146" s="32" t="s">
        <v>23</v>
      </c>
      <c r="E146" s="33"/>
      <c r="F146" s="69"/>
      <c r="G146" s="70"/>
    </row>
    <row r="147" spans="1:7">
      <c r="A147" s="21">
        <v>47</v>
      </c>
      <c r="B147" s="20" t="s">
        <v>168</v>
      </c>
      <c r="C147" s="54">
        <v>6400</v>
      </c>
      <c r="D147" s="32" t="s">
        <v>23</v>
      </c>
      <c r="E147" s="33"/>
      <c r="F147" s="62"/>
      <c r="G147" s="63"/>
    </row>
    <row r="148" spans="1:7">
      <c r="A148" s="19">
        <v>48</v>
      </c>
      <c r="B148" s="20" t="s">
        <v>159</v>
      </c>
      <c r="C148" s="54">
        <v>216000</v>
      </c>
      <c r="D148" s="32" t="s">
        <v>23</v>
      </c>
      <c r="E148" s="33"/>
      <c r="F148" s="60" t="s">
        <v>171</v>
      </c>
      <c r="G148" s="61"/>
    </row>
    <row r="149" spans="1:7" ht="25.5">
      <c r="A149" s="21">
        <v>48</v>
      </c>
      <c r="B149" s="20" t="s">
        <v>164</v>
      </c>
      <c r="C149" s="54">
        <v>180000</v>
      </c>
      <c r="D149" s="32" t="s">
        <v>23</v>
      </c>
      <c r="E149" s="33"/>
      <c r="F149" s="69"/>
      <c r="G149" s="70"/>
    </row>
    <row r="150" spans="1:7">
      <c r="A150" s="21">
        <v>48</v>
      </c>
      <c r="B150" s="20" t="s">
        <v>171</v>
      </c>
      <c r="C150" s="54">
        <v>173880</v>
      </c>
      <c r="D150" s="32" t="s">
        <v>23</v>
      </c>
      <c r="E150" s="33"/>
      <c r="F150" s="62"/>
      <c r="G150" s="63"/>
    </row>
    <row r="151" spans="1:7" ht="25.5">
      <c r="A151" s="19">
        <v>49</v>
      </c>
      <c r="B151" s="17" t="s">
        <v>156</v>
      </c>
      <c r="C151" s="54">
        <v>1050000</v>
      </c>
      <c r="D151" s="32" t="s">
        <v>23</v>
      </c>
      <c r="E151" s="33"/>
      <c r="F151" s="56" t="s">
        <v>159</v>
      </c>
      <c r="G151" s="57"/>
    </row>
    <row r="152" spans="1:7">
      <c r="A152" s="21">
        <v>49</v>
      </c>
      <c r="B152" s="20" t="s">
        <v>159</v>
      </c>
      <c r="C152" s="54">
        <v>982500</v>
      </c>
      <c r="D152" s="32" t="s">
        <v>23</v>
      </c>
      <c r="E152" s="33"/>
      <c r="F152" s="58"/>
      <c r="G152" s="59"/>
    </row>
    <row r="153" spans="1:7">
      <c r="A153" s="19">
        <v>50</v>
      </c>
      <c r="B153" s="20" t="s">
        <v>177</v>
      </c>
      <c r="C153" s="54" t="s">
        <v>178</v>
      </c>
      <c r="D153" s="64" t="s">
        <v>178</v>
      </c>
      <c r="E153" s="65"/>
      <c r="F153" s="32"/>
      <c r="G153" s="33"/>
    </row>
    <row r="154" spans="1:7">
      <c r="A154" s="19">
        <v>51</v>
      </c>
      <c r="B154" s="20" t="s">
        <v>177</v>
      </c>
      <c r="C154" s="54" t="s">
        <v>178</v>
      </c>
      <c r="D154" s="64" t="s">
        <v>178</v>
      </c>
      <c r="E154" s="65"/>
      <c r="F154" s="32"/>
      <c r="G154" s="33"/>
    </row>
    <row r="155" spans="1:7">
      <c r="A155" s="19">
        <v>52</v>
      </c>
      <c r="B155" s="20" t="s">
        <v>177</v>
      </c>
      <c r="C155" s="54" t="s">
        <v>178</v>
      </c>
      <c r="D155" s="64" t="s">
        <v>178</v>
      </c>
      <c r="E155" s="65"/>
      <c r="F155" s="32"/>
      <c r="G155" s="33"/>
    </row>
    <row r="156" spans="1:7">
      <c r="A156" s="19">
        <v>53</v>
      </c>
      <c r="B156" s="20" t="s">
        <v>177</v>
      </c>
      <c r="C156" s="54" t="s">
        <v>178</v>
      </c>
      <c r="D156" s="64" t="s">
        <v>178</v>
      </c>
      <c r="E156" s="65"/>
      <c r="F156" s="32"/>
      <c r="G156" s="33"/>
    </row>
    <row r="157" spans="1:7">
      <c r="A157" s="19">
        <v>54</v>
      </c>
      <c r="B157" s="20" t="s">
        <v>177</v>
      </c>
      <c r="C157" s="54" t="s">
        <v>178</v>
      </c>
      <c r="D157" s="64" t="s">
        <v>178</v>
      </c>
      <c r="E157" s="65"/>
      <c r="F157" s="32"/>
      <c r="G157" s="33"/>
    </row>
    <row r="158" spans="1:7">
      <c r="A158" s="19">
        <v>55</v>
      </c>
      <c r="B158" s="20" t="s">
        <v>177</v>
      </c>
      <c r="C158" s="54" t="s">
        <v>178</v>
      </c>
      <c r="D158" s="64" t="s">
        <v>178</v>
      </c>
      <c r="E158" s="65"/>
      <c r="F158" s="32"/>
      <c r="G158" s="33"/>
    </row>
    <row r="159" spans="1:7">
      <c r="A159" s="19">
        <v>56</v>
      </c>
      <c r="B159" s="20" t="s">
        <v>159</v>
      </c>
      <c r="C159" s="54">
        <v>4620000</v>
      </c>
      <c r="D159" s="32" t="s">
        <v>23</v>
      </c>
      <c r="E159" s="33"/>
      <c r="F159" s="32" t="s">
        <v>159</v>
      </c>
      <c r="G159" s="33"/>
    </row>
    <row r="160" spans="1:7">
      <c r="A160" s="19">
        <v>57</v>
      </c>
      <c r="B160" s="20" t="s">
        <v>159</v>
      </c>
      <c r="C160" s="54">
        <v>4045000</v>
      </c>
      <c r="D160" s="32" t="s">
        <v>23</v>
      </c>
      <c r="E160" s="33"/>
      <c r="F160" s="32" t="s">
        <v>159</v>
      </c>
      <c r="G160" s="33"/>
    </row>
    <row r="161" spans="1:7" ht="25.5">
      <c r="A161" s="19">
        <v>58</v>
      </c>
      <c r="B161" s="17" t="s">
        <v>156</v>
      </c>
      <c r="C161" s="54">
        <v>27400</v>
      </c>
      <c r="D161" s="32" t="s">
        <v>23</v>
      </c>
      <c r="E161" s="33"/>
      <c r="F161" s="32" t="s">
        <v>156</v>
      </c>
      <c r="G161" s="33"/>
    </row>
    <row r="162" spans="1:7" ht="25.5">
      <c r="A162" s="19">
        <v>59</v>
      </c>
      <c r="B162" s="17" t="s">
        <v>156</v>
      </c>
      <c r="C162" s="54">
        <v>84000</v>
      </c>
      <c r="D162" s="32" t="s">
        <v>23</v>
      </c>
      <c r="E162" s="33"/>
      <c r="F162" s="32" t="s">
        <v>156</v>
      </c>
      <c r="G162" s="33"/>
    </row>
    <row r="163" spans="1:7" ht="25.5">
      <c r="A163" s="19">
        <v>60</v>
      </c>
      <c r="B163" s="17" t="s">
        <v>156</v>
      </c>
      <c r="C163" s="54">
        <v>8500</v>
      </c>
      <c r="D163" s="32" t="s">
        <v>23</v>
      </c>
      <c r="E163" s="33"/>
      <c r="F163" s="32" t="s">
        <v>156</v>
      </c>
      <c r="G163" s="33"/>
    </row>
    <row r="164" spans="1:7" ht="25.5" customHeight="1">
      <c r="A164" s="19">
        <v>61</v>
      </c>
      <c r="B164" s="17" t="s">
        <v>156</v>
      </c>
      <c r="C164" s="54">
        <v>285000</v>
      </c>
      <c r="D164" s="32" t="s">
        <v>23</v>
      </c>
      <c r="E164" s="33"/>
      <c r="F164" s="56" t="s">
        <v>156</v>
      </c>
      <c r="G164" s="57"/>
    </row>
    <row r="165" spans="1:7">
      <c r="A165" s="21">
        <v>61</v>
      </c>
      <c r="B165" s="20" t="s">
        <v>171</v>
      </c>
      <c r="C165" s="54">
        <v>286950</v>
      </c>
      <c r="D165" s="32" t="s">
        <v>23</v>
      </c>
      <c r="E165" s="33"/>
      <c r="F165" s="58"/>
      <c r="G165" s="59"/>
    </row>
    <row r="166" spans="1:7" ht="25.5">
      <c r="A166" s="19">
        <v>62</v>
      </c>
      <c r="B166" s="17" t="s">
        <v>156</v>
      </c>
      <c r="C166" s="54">
        <v>119000</v>
      </c>
      <c r="D166" s="32" t="s">
        <v>23</v>
      </c>
      <c r="E166" s="33"/>
      <c r="F166" s="56" t="s">
        <v>156</v>
      </c>
      <c r="G166" s="57"/>
    </row>
    <row r="167" spans="1:7">
      <c r="A167" s="21">
        <v>62</v>
      </c>
      <c r="B167" s="20" t="s">
        <v>171</v>
      </c>
      <c r="C167" s="54">
        <v>119750</v>
      </c>
      <c r="D167" s="32" t="s">
        <v>23</v>
      </c>
      <c r="E167" s="33"/>
      <c r="F167" s="58"/>
      <c r="G167" s="59"/>
    </row>
    <row r="169" spans="1:7">
      <c r="A169" s="40" t="s">
        <v>19</v>
      </c>
      <c r="B169" s="40"/>
      <c r="C169" s="40"/>
      <c r="D169" s="40"/>
      <c r="E169" s="40"/>
      <c r="F169" s="40"/>
      <c r="G169" s="40"/>
    </row>
    <row r="170" spans="1:7">
      <c r="A170" s="40"/>
      <c r="B170" s="40"/>
      <c r="C170" s="40"/>
      <c r="D170" s="40"/>
      <c r="E170" s="40"/>
      <c r="F170" s="40"/>
      <c r="G170" s="40"/>
    </row>
    <row r="171" spans="1:7">
      <c r="A171" s="2"/>
      <c r="B171" s="2"/>
      <c r="C171" s="2"/>
      <c r="D171" s="2"/>
      <c r="E171" s="2"/>
      <c r="F171" s="2"/>
      <c r="G171" s="2"/>
    </row>
    <row r="172" spans="1:7" ht="38.25">
      <c r="A172" s="4" t="s">
        <v>8</v>
      </c>
      <c r="B172" s="4" t="s">
        <v>9</v>
      </c>
      <c r="C172" s="4" t="s">
        <v>18</v>
      </c>
      <c r="D172" s="38" t="s">
        <v>17</v>
      </c>
      <c r="E172" s="38"/>
      <c r="F172" s="38"/>
      <c r="G172" s="38"/>
    </row>
    <row r="173" spans="1:7">
      <c r="A173" s="14">
        <v>1</v>
      </c>
      <c r="B173" s="20" t="s">
        <v>174</v>
      </c>
      <c r="C173" s="20" t="s">
        <v>175</v>
      </c>
      <c r="D173" s="49">
        <f>C93+C94+C95+C96+C97+C98+C99+C100+C101+C102+C103+C104+C105+C106+C107+C108+C109+C110+C111+C112+C113+C114+C115+C116+C117</f>
        <v>33851939</v>
      </c>
      <c r="E173" s="49"/>
      <c r="F173" s="49"/>
      <c r="G173" s="49"/>
    </row>
    <row r="174" spans="1:7">
      <c r="A174" s="14">
        <v>2</v>
      </c>
      <c r="B174" s="20" t="s">
        <v>168</v>
      </c>
      <c r="C174" s="20" t="s">
        <v>169</v>
      </c>
      <c r="D174" s="50">
        <f>C119+C125+C140+C143+C147</f>
        <v>282400</v>
      </c>
      <c r="E174" s="51"/>
      <c r="F174" s="51"/>
      <c r="G174" s="52"/>
    </row>
    <row r="175" spans="1:7">
      <c r="A175" s="14">
        <v>3</v>
      </c>
      <c r="B175" s="20" t="s">
        <v>153</v>
      </c>
      <c r="C175" s="20" t="s">
        <v>154</v>
      </c>
      <c r="D175" s="50">
        <f>C126+C127</f>
        <v>118000</v>
      </c>
      <c r="E175" s="51"/>
      <c r="F175" s="51"/>
      <c r="G175" s="52"/>
    </row>
    <row r="176" spans="1:7" ht="25.5">
      <c r="A176" s="20">
        <v>4</v>
      </c>
      <c r="B176" s="20" t="s">
        <v>162</v>
      </c>
      <c r="C176" s="20" t="s">
        <v>163</v>
      </c>
      <c r="D176" s="49">
        <f>C136+C137+C138</f>
        <v>75440</v>
      </c>
      <c r="E176" s="49"/>
      <c r="F176" s="49"/>
      <c r="G176" s="49"/>
    </row>
    <row r="177" spans="1:7" ht="39.75" customHeight="1">
      <c r="A177" s="20">
        <v>5</v>
      </c>
      <c r="B177" s="20" t="s">
        <v>171</v>
      </c>
      <c r="C177" s="20" t="s">
        <v>172</v>
      </c>
      <c r="D177" s="49">
        <f>C150</f>
        <v>173880</v>
      </c>
      <c r="E177" s="49"/>
      <c r="F177" s="49"/>
      <c r="G177" s="49"/>
    </row>
    <row r="178" spans="1:7">
      <c r="A178" s="20">
        <v>6</v>
      </c>
      <c r="B178" s="20" t="s">
        <v>159</v>
      </c>
      <c r="C178" s="20" t="s">
        <v>160</v>
      </c>
      <c r="D178" s="49">
        <f>C152+C159+C160</f>
        <v>9647500</v>
      </c>
      <c r="E178" s="34"/>
      <c r="F178" s="34"/>
      <c r="G178" s="34"/>
    </row>
    <row r="179" spans="1:7" ht="25.5">
      <c r="A179" s="20">
        <v>7</v>
      </c>
      <c r="B179" s="17" t="s">
        <v>156</v>
      </c>
      <c r="C179" s="17" t="s">
        <v>157</v>
      </c>
      <c r="D179" s="49">
        <f>C161+C162+C163+C164+C166</f>
        <v>523900</v>
      </c>
      <c r="E179" s="49"/>
      <c r="F179" s="49"/>
      <c r="G179" s="49"/>
    </row>
    <row r="180" spans="1:7">
      <c r="A180" s="55"/>
      <c r="B180" s="55"/>
      <c r="C180" s="55"/>
      <c r="D180" s="71"/>
      <c r="E180" s="71"/>
      <c r="F180" s="71"/>
      <c r="G180" s="71"/>
    </row>
    <row r="182" spans="1:7">
      <c r="B182" s="48" t="s">
        <v>148</v>
      </c>
      <c r="C182" s="48"/>
      <c r="D182" s="48"/>
      <c r="E182" s="48"/>
      <c r="F182" s="48"/>
      <c r="G182" s="48"/>
    </row>
    <row r="183" spans="1:7">
      <c r="B183" s="5"/>
      <c r="C183" s="5"/>
      <c r="D183" s="5"/>
      <c r="E183" s="5"/>
      <c r="F183" s="5"/>
      <c r="G183" s="5"/>
    </row>
    <row r="184" spans="1:7">
      <c r="B184" s="40" t="s">
        <v>21</v>
      </c>
      <c r="C184" s="47"/>
      <c r="D184" s="47"/>
      <c r="E184" s="47"/>
      <c r="F184" s="47"/>
    </row>
    <row r="185" spans="1:7">
      <c r="B185" s="47"/>
      <c r="C185" s="47"/>
      <c r="D185" s="47"/>
      <c r="E185" s="47"/>
      <c r="F185" s="47"/>
    </row>
  </sheetData>
  <mergeCells count="174">
    <mergeCell ref="D165:E165"/>
    <mergeCell ref="D167:E167"/>
    <mergeCell ref="F86:G86"/>
    <mergeCell ref="D176:G176"/>
    <mergeCell ref="D177:G177"/>
    <mergeCell ref="D149:E149"/>
    <mergeCell ref="F148:G150"/>
    <mergeCell ref="F151:G152"/>
    <mergeCell ref="D150:E150"/>
    <mergeCell ref="D152:E152"/>
    <mergeCell ref="D86:E86"/>
    <mergeCell ref="D119:E119"/>
    <mergeCell ref="F118:G119"/>
    <mergeCell ref="F124:G125"/>
    <mergeCell ref="D125:E125"/>
    <mergeCell ref="F161:G161"/>
    <mergeCell ref="F162:G162"/>
    <mergeCell ref="F163:G163"/>
    <mergeCell ref="F164:G165"/>
    <mergeCell ref="F166:G167"/>
    <mergeCell ref="F156:G156"/>
    <mergeCell ref="F157:G157"/>
    <mergeCell ref="F158:G158"/>
    <mergeCell ref="F159:G159"/>
    <mergeCell ref="F160:G160"/>
    <mergeCell ref="F153:G153"/>
    <mergeCell ref="F154:G154"/>
    <mergeCell ref="F155:G155"/>
    <mergeCell ref="F137:G137"/>
    <mergeCell ref="F138:G138"/>
    <mergeCell ref="F139:G140"/>
    <mergeCell ref="F141:G143"/>
    <mergeCell ref="F144:G147"/>
    <mergeCell ref="F132:G132"/>
    <mergeCell ref="F133:G133"/>
    <mergeCell ref="F134:G134"/>
    <mergeCell ref="F135:G135"/>
    <mergeCell ref="F136:G136"/>
    <mergeCell ref="F127:G127"/>
    <mergeCell ref="F128:G128"/>
    <mergeCell ref="F129:G129"/>
    <mergeCell ref="F130:G130"/>
    <mergeCell ref="F131:G131"/>
    <mergeCell ref="F121:G121"/>
    <mergeCell ref="F122:G122"/>
    <mergeCell ref="F123:G123"/>
    <mergeCell ref="F126:G126"/>
    <mergeCell ref="F115:G115"/>
    <mergeCell ref="F116:G116"/>
    <mergeCell ref="F117:G117"/>
    <mergeCell ref="F120:G120"/>
    <mergeCell ref="F110:G110"/>
    <mergeCell ref="F111:G111"/>
    <mergeCell ref="F112:G112"/>
    <mergeCell ref="F113:G113"/>
    <mergeCell ref="F114:G114"/>
    <mergeCell ref="F105:G105"/>
    <mergeCell ref="F106:G106"/>
    <mergeCell ref="F107:G107"/>
    <mergeCell ref="F108:G108"/>
    <mergeCell ref="F109:G109"/>
    <mergeCell ref="D162:E162"/>
    <mergeCell ref="D163:E163"/>
    <mergeCell ref="D164:E164"/>
    <mergeCell ref="D166:E166"/>
    <mergeCell ref="F93:G93"/>
    <mergeCell ref="F94:G94"/>
    <mergeCell ref="F95:G95"/>
    <mergeCell ref="F96:G96"/>
    <mergeCell ref="F97:G97"/>
    <mergeCell ref="F98:G98"/>
    <mergeCell ref="F99:G99"/>
    <mergeCell ref="F100:G100"/>
    <mergeCell ref="F101:G101"/>
    <mergeCell ref="F102:G102"/>
    <mergeCell ref="F103:G103"/>
    <mergeCell ref="F104:G104"/>
    <mergeCell ref="D157:E157"/>
    <mergeCell ref="D158:E158"/>
    <mergeCell ref="D159:E159"/>
    <mergeCell ref="D160:E160"/>
    <mergeCell ref="D161:E161"/>
    <mergeCell ref="D151:E151"/>
    <mergeCell ref="D153:E153"/>
    <mergeCell ref="D154:E154"/>
    <mergeCell ref="D155:E155"/>
    <mergeCell ref="D156:E156"/>
    <mergeCell ref="D136:E136"/>
    <mergeCell ref="D137:E137"/>
    <mergeCell ref="D138:E138"/>
    <mergeCell ref="D139:E139"/>
    <mergeCell ref="D148:E148"/>
    <mergeCell ref="D142:E142"/>
    <mergeCell ref="D145:E145"/>
    <mergeCell ref="D143:E143"/>
    <mergeCell ref="D146:E146"/>
    <mergeCell ref="D147:E147"/>
    <mergeCell ref="D131:E131"/>
    <mergeCell ref="D132:E132"/>
    <mergeCell ref="D133:E133"/>
    <mergeCell ref="D134:E134"/>
    <mergeCell ref="D135:E135"/>
    <mergeCell ref="D126:E126"/>
    <mergeCell ref="D127:E127"/>
    <mergeCell ref="D128:E128"/>
    <mergeCell ref="D129:E129"/>
    <mergeCell ref="D130:E130"/>
    <mergeCell ref="D120:E120"/>
    <mergeCell ref="D121:E121"/>
    <mergeCell ref="D122:E122"/>
    <mergeCell ref="D123:E123"/>
    <mergeCell ref="D124:E124"/>
    <mergeCell ref="D114:E114"/>
    <mergeCell ref="D115:E115"/>
    <mergeCell ref="D116:E116"/>
    <mergeCell ref="D117:E117"/>
    <mergeCell ref="D118:E118"/>
    <mergeCell ref="D109:E109"/>
    <mergeCell ref="D110:E110"/>
    <mergeCell ref="D111:E111"/>
    <mergeCell ref="D112:E112"/>
    <mergeCell ref="D113:E113"/>
    <mergeCell ref="D104:E104"/>
    <mergeCell ref="D105:E105"/>
    <mergeCell ref="D106:E106"/>
    <mergeCell ref="D107:E107"/>
    <mergeCell ref="D108:E108"/>
    <mergeCell ref="D99:E99"/>
    <mergeCell ref="D100:E100"/>
    <mergeCell ref="D101:E101"/>
    <mergeCell ref="D102:E102"/>
    <mergeCell ref="D103:E103"/>
    <mergeCell ref="B184:F185"/>
    <mergeCell ref="B182:G182"/>
    <mergeCell ref="A169:G170"/>
    <mergeCell ref="D172:G172"/>
    <mergeCell ref="D173:G173"/>
    <mergeCell ref="D174:G174"/>
    <mergeCell ref="D175:G175"/>
    <mergeCell ref="D178:G178"/>
    <mergeCell ref="D179:G179"/>
    <mergeCell ref="A1:G9"/>
    <mergeCell ref="A74:G74"/>
    <mergeCell ref="D76:E76"/>
    <mergeCell ref="F76:G76"/>
    <mergeCell ref="D77:E77"/>
    <mergeCell ref="D82:E82"/>
    <mergeCell ref="D83:E83"/>
    <mergeCell ref="F82:G82"/>
    <mergeCell ref="F78:G78"/>
    <mergeCell ref="D78:E78"/>
    <mergeCell ref="D79:E79"/>
    <mergeCell ref="F77:G77"/>
    <mergeCell ref="F79:G79"/>
    <mergeCell ref="D81:E81"/>
    <mergeCell ref="D80:E80"/>
    <mergeCell ref="F80:G80"/>
    <mergeCell ref="F81:G81"/>
    <mergeCell ref="D141:E141"/>
    <mergeCell ref="D144:E144"/>
    <mergeCell ref="F83:G83"/>
    <mergeCell ref="D84:E84"/>
    <mergeCell ref="D85:E85"/>
    <mergeCell ref="F84:G84"/>
    <mergeCell ref="F85:G85"/>
    <mergeCell ref="F92:G92"/>
    <mergeCell ref="A88:G90"/>
    <mergeCell ref="D92:E92"/>
    <mergeCell ref="D93:E93"/>
    <mergeCell ref="D94:E94"/>
    <mergeCell ref="D95:E95"/>
    <mergeCell ref="D96:E96"/>
    <mergeCell ref="D97:E97"/>
    <mergeCell ref="D98:E98"/>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2020-01-22T05:08:53Z</dcterms:modified>
</cp:coreProperties>
</file>